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E54" i="1"/>
  <c r="U3" i="3" l="1"/>
  <c r="U4" i="3"/>
  <c r="U5" i="3"/>
  <c r="U2" i="3"/>
  <c r="U6" i="3" s="1"/>
  <c r="D19" i="1" l="1"/>
  <c r="D54" i="1"/>
  <c r="F54" i="1" l="1"/>
  <c r="F19" i="1" l="1"/>
  <c r="E19" i="1" l="1"/>
  <c r="F4" i="1" l="1"/>
  <c r="E4" i="1"/>
  <c r="D4" i="1"/>
  <c r="F35" i="1" l="1"/>
  <c r="E35" i="1"/>
  <c r="D35" i="1"/>
  <c r="T4" i="3" l="1"/>
  <c r="T3" i="3"/>
  <c r="T2" i="3"/>
  <c r="F39" i="1"/>
  <c r="E39" i="1"/>
  <c r="D39" i="1"/>
  <c r="R3" i="3" l="1"/>
  <c r="F31" i="1"/>
  <c r="E31" i="1"/>
  <c r="D31" i="1"/>
  <c r="F27" i="1"/>
  <c r="E27" i="1"/>
  <c r="D27" i="1"/>
  <c r="F23" i="1"/>
  <c r="E23" i="1"/>
  <c r="D23" i="1"/>
  <c r="G8" i="1" l="1"/>
  <c r="F12" i="1"/>
  <c r="E12" i="1"/>
  <c r="D12" i="1"/>
  <c r="D8" i="1" l="1"/>
  <c r="D56" i="1" s="1"/>
  <c r="F8" i="1" l="1"/>
  <c r="E8" i="1"/>
  <c r="R4" i="3"/>
  <c r="R2" i="3"/>
</calcChain>
</file>

<file path=xl/sharedStrings.xml><?xml version="1.0" encoding="utf-8"?>
<sst xmlns="http://schemas.openxmlformats.org/spreadsheetml/2006/main" count="213" uniqueCount="68">
  <si>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</si>
  <si>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</si>
  <si>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</si>
  <si>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</si>
  <si>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</si>
  <si>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</si>
  <si>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</si>
  <si>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</si>
  <si>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</si>
  <si>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</si>
  <si>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</si>
  <si>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</si>
  <si>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</si>
  <si>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</si>
  <si>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</si>
  <si>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</si>
  <si>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</si>
  <si>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</si>
  <si>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</si>
  <si>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</si>
  <si>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</si>
  <si>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</si>
  <si>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</si>
  <si>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</si>
  <si>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</si>
  <si>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</si>
  <si>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</si>
  <si>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</si>
  <si>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</si>
  <si>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</si>
  <si>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</si>
  <si>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</si>
  <si>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</si>
  <si>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>Единицы измерения</t>
  </si>
  <si>
    <t>Отдел "Продукция машиностроительного производства"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</si>
  <si>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</si>
  <si>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</si>
  <si>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</si>
  <si>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</si>
  <si>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</si>
  <si>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</si>
  <si>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</si>
  <si>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</si>
  <si>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м куб.</t>
  </si>
  <si>
    <t xml:space="preserve">Отдел "Строительные материалы" </t>
  </si>
  <si>
    <t xml:space="preserve">Отдел "Продукция агропромышленного комплекса" </t>
  </si>
  <si>
    <t>Керамогранит под камень, коллекция Базальт, матовая поверхность, толщина 7 мм, цвет 2-т серый. 39,4*39,4 (2,015 м2) вес 31,79 в уп.13 шт., ГОСТ 13996-2019</t>
  </si>
  <si>
    <t>м2</t>
  </si>
  <si>
    <t>п.м.</t>
  </si>
  <si>
    <t>кг</t>
  </si>
  <si>
    <t>Пиловочник бревна хвойных пород для распиловки и строгания мелкие, средние, крупные. Длина 3,0-6,5 м. "Лесоматериалы круглые хвойных пород", ГОСТ 9463-2016</t>
  </si>
  <si>
    <t>Пиломатериалы хвойных пород 0-2 сорт, длина от 4,0 до 6,0 м, толщина от 20 до 250 мм, ширина от 90 до 250 мм, ГОСТ 8486-86</t>
  </si>
  <si>
    <t>Пиломатериалы хвойных пород 3 сорт, длина от 4,0 до 6,0 м, толщина от 20 до 250 мм, ширина от 90 до 250 мм, ГОСТ 8486-86</t>
  </si>
  <si>
    <t>Пиломатериалы хвойных пород 4 сорт, длина от 4,0 до 6,0 м, толщина от 20 до 250 мм, ширина от 90 до 250 мм, ГОСТ 8486-86</t>
  </si>
  <si>
    <t>Блок 380 мм керамический поризованный (КСР 23.32.11.110.06.1.01.05-0035-000), ГОСТ 530-2012</t>
  </si>
  <si>
    <t>Керамогранит под камень, коллекция Фарго, моноколор, серый, тощина 9 мм, 60*60 (1,440 м2) вес 28,3, в уп. 4 шт., ГОСТ 13996-2019</t>
  </si>
  <si>
    <t>Металлочерепица NORDO модульная и листовая RAL 7024, RAL 8017, RAL 9005 (КСР 25.11.23.119.59.1.12.01-0455-000), ТУ 691382541.001-2016</t>
  </si>
  <si>
    <t>Пластификатор для бетона и растворов SIKA MENT BV 3M канистра 5л.,жидкость, вес 5 кг. ( КСР 20.59.56.140.59.1.01.07-0290-000), ТУ 2493-057-13613997-2013</t>
  </si>
  <si>
    <t>Рукав тефлоновый, титан (PTFE,гладкий) одна оплетка,d=25мм, 24.3.04.11 - КСР 22.21.29.120.24.3.04.11 - 1000, промышленный стандарт SAE100 R14</t>
  </si>
  <si>
    <t>Самовыравнивающийся двухкомпонентный полиуретановый герметик для заполнения швов в полах PU20, с расширением до 10% (КСР 20.30.22.170.14.5.01.06-0020-000), ГОСТ 30740-2000</t>
  </si>
  <si>
    <t>Универсальная плитка, коллекция Найт (черный), ректифицированная, лаппатированная, подполированный, толщина 9 мм цвет черный (1,440 м2) 60*60, вес 28,3, в уп.4 шт., ГОСТ 13996-2019</t>
  </si>
  <si>
    <t>уп</t>
  </si>
  <si>
    <t>штука</t>
  </si>
  <si>
    <t xml:space="preserve">Заготовка </t>
  </si>
  <si>
    <t>Коммутатор промышленный управляемый, уличный, 16-20 портов, 4 SFP-слота 100/1000, питание 10-60 В с резервированием, ОС-ФГБУ НИИР-0120 (КСР 26.30.30.190.89.1.61.01-0015-000), ОС-ФГБУ НИИР-0120</t>
  </si>
  <si>
    <t>Плитка керамическая фасадная, ковровая, неглазурованная, рельефная, цвет серый, по камень, 29,6*29,6, (КСР 23.31.10.123.06.2.03.02-0027-000), ГОСТ-13996-2019</t>
  </si>
  <si>
    <t>Портландцемент общестроительный ЦЕМ 1 42,5Н, навал, ГОСТ 31108-2020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</si>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</sst>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1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4" fontId="0" fillId="0" borderId="0" xfId="0" applyNumberFormat="1"/>
    <xf numFmtId="0" fontId="19" fillId="0" borderId="6" xfId="0" applyFont="1" applyBorder="1" applyAlignment="1">
      <alignment horizontal="left" wrapText="1"/>
    </xf>
    <xf numFmtId="0" fontId="19" fillId="34" borderId="20" xfId="0" applyFont="1" applyFill="1" applyBorder="1" applyAlignment="1">
      <alignment horizontal="left"/>
    </xf>
    <xf numFmtId="0" fontId="19" fillId="34" borderId="18" xfId="0" applyFont="1" applyFill="1" applyBorder="1"/>
    <xf numFmtId="0" fontId="19" fillId="2" borderId="1" xfId="0" applyFont="1" applyFill="1" applyBorder="1"/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6"/>
  <sheetViews>
    <sheetView topLeftCell="A4" zoomScale="70" zoomScaleNormal="70" workbookViewId="0">
      <selection activeCell="E19" sqref="E19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8" customFormat="1" ht="50.25" customHeight="1" x14ac:dyDescent="0.25">
      <c r="B1" s="50" t="s">
        <v>35</v>
      </c>
      <c r="C1" s="46"/>
      <c r="D1" s="46"/>
      <c r="E1" s="46"/>
      <c r="F1" s="46"/>
      <c r="G1" s="51"/>
    </row>
    <row r="2" spans="2:7" s="8" customFormat="1" ht="30" x14ac:dyDescent="0.25">
      <c r="B2" s="4" t="s">
        <v>21</v>
      </c>
      <c r="C2" s="9" t="s">
        <v>0</v>
      </c>
      <c r="D2" s="9" t="s">
        <v>29</v>
      </c>
      <c r="E2" s="10" t="s">
        <v>30</v>
      </c>
      <c r="F2" s="11" t="s">
        <v>22</v>
      </c>
      <c r="G2" s="9" t="s">
        <v>33</v>
      </c>
    </row>
    <row r="3" spans="2:7" s="8" customFormat="1" x14ac:dyDescent="0.25">
      <c r="B3" s="12">
        <v>1</v>
      </c>
      <c r="C3" s="13" t="s">
        <v>13</v>
      </c>
      <c r="D3" s="14" t="s">
        <v>13</v>
      </c>
      <c r="E3" s="14" t="s">
        <v>13</v>
      </c>
      <c r="F3" s="14" t="s">
        <v>13</v>
      </c>
      <c r="G3" s="14" t="s">
        <v>13</v>
      </c>
    </row>
    <row r="4" spans="2:7" s="8" customFormat="1" x14ac:dyDescent="0.25">
      <c r="B4" s="47" t="s">
        <v>1</v>
      </c>
      <c r="C4" s="47"/>
      <c r="D4" s="15" t="str">
        <f>D3</f>
        <v>-</v>
      </c>
      <c r="E4" s="16" t="str">
        <f>E3</f>
        <v>-</v>
      </c>
      <c r="F4" s="19" t="str">
        <f>F3</f>
        <v>-</v>
      </c>
      <c r="G4" s="16"/>
    </row>
    <row r="5" spans="2:7" s="8" customFormat="1" x14ac:dyDescent="0.25">
      <c r="B5" s="52" t="s">
        <v>14</v>
      </c>
      <c r="C5" s="53"/>
      <c r="D5" s="53"/>
      <c r="E5" s="53"/>
      <c r="F5" s="53"/>
      <c r="G5" s="54"/>
    </row>
    <row r="6" spans="2:7" s="8" customFormat="1" ht="30" x14ac:dyDescent="0.25">
      <c r="B6" s="4" t="s">
        <v>21</v>
      </c>
      <c r="C6" s="17" t="s">
        <v>0</v>
      </c>
      <c r="D6" s="9" t="s">
        <v>29</v>
      </c>
      <c r="E6" s="10" t="s">
        <v>30</v>
      </c>
      <c r="F6" s="11" t="s">
        <v>22</v>
      </c>
      <c r="G6" s="9" t="s">
        <v>33</v>
      </c>
    </row>
    <row r="7" spans="2:7" s="8" customFormat="1" x14ac:dyDescent="0.25">
      <c r="B7" s="12">
        <v>1</v>
      </c>
      <c r="C7" s="13" t="s">
        <v>13</v>
      </c>
      <c r="D7" s="14" t="s">
        <v>13</v>
      </c>
      <c r="E7" s="14" t="s">
        <v>13</v>
      </c>
      <c r="F7" s="14" t="s">
        <v>13</v>
      </c>
      <c r="G7" s="14" t="s">
        <v>13</v>
      </c>
    </row>
    <row r="8" spans="2:7" s="8" customFormat="1" x14ac:dyDescent="0.25">
      <c r="B8" s="47" t="s">
        <v>1</v>
      </c>
      <c r="C8" s="47"/>
      <c r="D8" s="15" t="str">
        <f>D7</f>
        <v>-</v>
      </c>
      <c r="E8" s="18" t="str">
        <f>E7</f>
        <v>-</v>
      </c>
      <c r="F8" s="19" t="str">
        <f>F7</f>
        <v>-</v>
      </c>
      <c r="G8" s="19" t="str">
        <f>G7</f>
        <v>-</v>
      </c>
    </row>
    <row r="9" spans="2:7" s="8" customFormat="1" x14ac:dyDescent="0.25">
      <c r="B9" s="55" t="s">
        <v>36</v>
      </c>
      <c r="C9" s="53"/>
      <c r="D9" s="53"/>
      <c r="E9" s="53"/>
      <c r="F9" s="53"/>
      <c r="G9" s="54"/>
    </row>
    <row r="10" spans="2:7" s="8" customFormat="1" ht="30" x14ac:dyDescent="0.25">
      <c r="B10" s="4" t="s">
        <v>21</v>
      </c>
      <c r="C10" s="17" t="s">
        <v>0</v>
      </c>
      <c r="D10" s="9" t="s">
        <v>29</v>
      </c>
      <c r="E10" s="10" t="s">
        <v>30</v>
      </c>
      <c r="F10" s="11" t="s">
        <v>22</v>
      </c>
      <c r="G10" s="9" t="s">
        <v>33</v>
      </c>
    </row>
    <row r="11" spans="2:7" s="8" customFormat="1" x14ac:dyDescent="0.25">
      <c r="B11" s="20">
        <v>1</v>
      </c>
      <c r="C11" s="13" t="s">
        <v>13</v>
      </c>
      <c r="D11" s="14" t="s">
        <v>13</v>
      </c>
      <c r="E11" s="14" t="s">
        <v>13</v>
      </c>
      <c r="F11" s="14" t="s">
        <v>13</v>
      </c>
      <c r="G11" s="14" t="s">
        <v>13</v>
      </c>
    </row>
    <row r="12" spans="2:7" s="8" customFormat="1" x14ac:dyDescent="0.25">
      <c r="B12" s="47" t="s">
        <v>1</v>
      </c>
      <c r="C12" s="47"/>
      <c r="D12" s="15" t="str">
        <f>D11</f>
        <v>-</v>
      </c>
      <c r="E12" s="18" t="str">
        <f>E11</f>
        <v>-</v>
      </c>
      <c r="F12" s="19" t="str">
        <f>F11</f>
        <v>-</v>
      </c>
      <c r="G12" s="19"/>
    </row>
    <row r="13" spans="2:7" s="8" customFormat="1" x14ac:dyDescent="0.25">
      <c r="B13" s="52" t="s">
        <v>31</v>
      </c>
      <c r="C13" s="53"/>
      <c r="D13" s="53"/>
      <c r="E13" s="53"/>
      <c r="F13" s="53"/>
      <c r="G13" s="54"/>
    </row>
    <row r="14" spans="2:7" s="8" customFormat="1" ht="30" x14ac:dyDescent="0.25">
      <c r="B14" s="4" t="s">
        <v>21</v>
      </c>
      <c r="C14" s="17" t="s">
        <v>0</v>
      </c>
      <c r="D14" s="9" t="s">
        <v>29</v>
      </c>
      <c r="E14" s="10" t="s">
        <v>30</v>
      </c>
      <c r="F14" s="11" t="s">
        <v>22</v>
      </c>
      <c r="G14" s="9" t="s">
        <v>33</v>
      </c>
    </row>
    <row r="15" spans="2:7" x14ac:dyDescent="0.25">
      <c r="B15" s="4">
        <v>1</v>
      </c>
      <c r="C15" s="20" t="s">
        <v>50</v>
      </c>
      <c r="D15" s="9">
        <v>1</v>
      </c>
      <c r="E15" s="21">
        <v>846000</v>
      </c>
      <c r="F15" s="21">
        <v>180</v>
      </c>
      <c r="G15" s="41" t="s">
        <v>43</v>
      </c>
    </row>
    <row r="16" spans="2:7" x14ac:dyDescent="0.25">
      <c r="B16" s="4">
        <v>2</v>
      </c>
      <c r="C16" s="20" t="s">
        <v>51</v>
      </c>
      <c r="D16" s="9">
        <v>2</v>
      </c>
      <c r="E16" s="21">
        <v>3088000</v>
      </c>
      <c r="F16" s="21">
        <v>208</v>
      </c>
      <c r="G16" s="41" t="s">
        <v>43</v>
      </c>
    </row>
    <row r="17" spans="2:7" x14ac:dyDescent="0.25">
      <c r="B17" s="4">
        <v>3</v>
      </c>
      <c r="C17" s="20" t="s">
        <v>52</v>
      </c>
      <c r="D17" s="9">
        <v>3</v>
      </c>
      <c r="E17" s="21">
        <v>1836300</v>
      </c>
      <c r="F17" s="21">
        <v>141</v>
      </c>
      <c r="G17" s="41" t="s">
        <v>43</v>
      </c>
    </row>
    <row r="18" spans="2:7" x14ac:dyDescent="0.25">
      <c r="B18" s="4">
        <v>4</v>
      </c>
      <c r="C18" s="20" t="s">
        <v>53</v>
      </c>
      <c r="D18" s="9">
        <v>4</v>
      </c>
      <c r="E18" s="21">
        <v>1353120</v>
      </c>
      <c r="F18" s="21">
        <v>134</v>
      </c>
      <c r="G18" s="41" t="s">
        <v>43</v>
      </c>
    </row>
    <row r="19" spans="2:7" s="8" customFormat="1" x14ac:dyDescent="0.25">
      <c r="B19" s="47" t="s">
        <v>1</v>
      </c>
      <c r="C19" s="47"/>
      <c r="D19" s="15">
        <f>SUM(D15:D18)</f>
        <v>10</v>
      </c>
      <c r="E19" s="16">
        <f>SUM(E15:E18)</f>
        <v>7123420</v>
      </c>
      <c r="F19" s="16">
        <f>SUM(F15:F18)</f>
        <v>663</v>
      </c>
      <c r="G19" s="19" t="s">
        <v>43</v>
      </c>
    </row>
    <row r="20" spans="2:7" s="8" customFormat="1" x14ac:dyDescent="0.25">
      <c r="B20" s="45" t="s">
        <v>32</v>
      </c>
      <c r="C20" s="46"/>
      <c r="D20" s="46"/>
      <c r="E20" s="46"/>
      <c r="F20" s="46"/>
      <c r="G20" s="46"/>
    </row>
    <row r="21" spans="2:7" s="8" customFormat="1" ht="30" x14ac:dyDescent="0.25">
      <c r="B21" s="4" t="s">
        <v>21</v>
      </c>
      <c r="C21" s="17" t="s">
        <v>0</v>
      </c>
      <c r="D21" s="9" t="s">
        <v>29</v>
      </c>
      <c r="E21" s="10" t="s">
        <v>30</v>
      </c>
      <c r="F21" s="11" t="s">
        <v>22</v>
      </c>
      <c r="G21" s="9" t="s">
        <v>33</v>
      </c>
    </row>
    <row r="22" spans="2:7" s="8" customFormat="1" x14ac:dyDescent="0.25">
      <c r="B22" s="20">
        <v>1</v>
      </c>
      <c r="C22" s="13" t="s">
        <v>13</v>
      </c>
      <c r="D22" s="14" t="s">
        <v>13</v>
      </c>
      <c r="E22" s="14" t="s">
        <v>13</v>
      </c>
      <c r="F22" s="14" t="s">
        <v>13</v>
      </c>
      <c r="G22" s="14" t="s">
        <v>13</v>
      </c>
    </row>
    <row r="23" spans="2:7" s="8" customFormat="1" x14ac:dyDescent="0.25">
      <c r="B23" s="47" t="s">
        <v>1</v>
      </c>
      <c r="C23" s="47"/>
      <c r="D23" s="15" t="str">
        <f>D22</f>
        <v>-</v>
      </c>
      <c r="E23" s="18" t="str">
        <f>E22</f>
        <v>-</v>
      </c>
      <c r="F23" s="19" t="str">
        <f>F22</f>
        <v>-</v>
      </c>
      <c r="G23" s="19"/>
    </row>
    <row r="24" spans="2:7" s="8" customFormat="1" x14ac:dyDescent="0.25">
      <c r="B24" s="45" t="s">
        <v>45</v>
      </c>
      <c r="C24" s="46"/>
      <c r="D24" s="46"/>
      <c r="E24" s="46"/>
      <c r="F24" s="46"/>
      <c r="G24" s="46"/>
    </row>
    <row r="25" spans="2:7" s="8" customFormat="1" ht="30" x14ac:dyDescent="0.25">
      <c r="B25" s="4" t="s">
        <v>21</v>
      </c>
      <c r="C25" s="17" t="s">
        <v>0</v>
      </c>
      <c r="D25" s="9" t="s">
        <v>29</v>
      </c>
      <c r="E25" s="10" t="s">
        <v>30</v>
      </c>
      <c r="F25" s="11" t="s">
        <v>22</v>
      </c>
      <c r="G25" s="9" t="s">
        <v>33</v>
      </c>
    </row>
    <row r="26" spans="2:7" s="8" customFormat="1" x14ac:dyDescent="0.25">
      <c r="B26" s="20">
        <v>1</v>
      </c>
      <c r="C26" s="13" t="s">
        <v>13</v>
      </c>
      <c r="D26" s="14" t="s">
        <v>13</v>
      </c>
      <c r="E26" s="14" t="s">
        <v>13</v>
      </c>
      <c r="F26" s="14" t="s">
        <v>13</v>
      </c>
      <c r="G26" s="14" t="s">
        <v>13</v>
      </c>
    </row>
    <row r="27" spans="2:7" s="8" customFormat="1" x14ac:dyDescent="0.25">
      <c r="B27" s="47" t="s">
        <v>1</v>
      </c>
      <c r="C27" s="47"/>
      <c r="D27" s="15" t="str">
        <f>D26</f>
        <v>-</v>
      </c>
      <c r="E27" s="16" t="str">
        <f>E26</f>
        <v>-</v>
      </c>
      <c r="F27" s="16" t="str">
        <f>F26</f>
        <v>-</v>
      </c>
      <c r="G27" s="19"/>
    </row>
    <row r="28" spans="2:7" s="8" customFormat="1" x14ac:dyDescent="0.25">
      <c r="B28" s="45" t="s">
        <v>34</v>
      </c>
      <c r="C28" s="46"/>
      <c r="D28" s="46"/>
      <c r="E28" s="46"/>
      <c r="F28" s="46"/>
      <c r="G28" s="46"/>
    </row>
    <row r="29" spans="2:7" s="8" customFormat="1" ht="30" x14ac:dyDescent="0.25">
      <c r="B29" s="4" t="s">
        <v>21</v>
      </c>
      <c r="C29" s="17" t="s">
        <v>0</v>
      </c>
      <c r="D29" s="9" t="s">
        <v>29</v>
      </c>
      <c r="E29" s="10" t="s">
        <v>30</v>
      </c>
      <c r="F29" s="11" t="s">
        <v>22</v>
      </c>
      <c r="G29" s="9" t="s">
        <v>33</v>
      </c>
    </row>
    <row r="30" spans="2:7" s="8" customFormat="1" x14ac:dyDescent="0.25">
      <c r="B30" s="20">
        <v>1</v>
      </c>
      <c r="C30" s="13" t="s">
        <v>13</v>
      </c>
      <c r="D30" s="14" t="s">
        <v>13</v>
      </c>
      <c r="E30" s="14" t="s">
        <v>13</v>
      </c>
      <c r="F30" s="14" t="s">
        <v>13</v>
      </c>
      <c r="G30" s="14" t="s">
        <v>13</v>
      </c>
    </row>
    <row r="31" spans="2:7" s="8" customFormat="1" x14ac:dyDescent="0.25">
      <c r="B31" s="47" t="s">
        <v>1</v>
      </c>
      <c r="C31" s="47"/>
      <c r="D31" s="15" t="str">
        <f>D30</f>
        <v>-</v>
      </c>
      <c r="E31" s="18" t="str">
        <f>E30</f>
        <v>-</v>
      </c>
      <c r="F31" s="19" t="str">
        <f>F30</f>
        <v>-</v>
      </c>
      <c r="G31" s="19"/>
    </row>
    <row r="32" spans="2:7" s="8" customFormat="1" x14ac:dyDescent="0.25">
      <c r="B32" s="45" t="s">
        <v>37</v>
      </c>
      <c r="C32" s="46"/>
      <c r="D32" s="46"/>
      <c r="E32" s="46"/>
      <c r="F32" s="46"/>
      <c r="G32" s="46"/>
    </row>
    <row r="33" spans="2:7" s="8" customFormat="1" ht="30" x14ac:dyDescent="0.25">
      <c r="B33" s="4" t="s">
        <v>21</v>
      </c>
      <c r="C33" s="17" t="s">
        <v>0</v>
      </c>
      <c r="D33" s="9" t="s">
        <v>29</v>
      </c>
      <c r="E33" s="10" t="s">
        <v>30</v>
      </c>
      <c r="F33" s="11" t="s">
        <v>22</v>
      </c>
      <c r="G33" s="9" t="s">
        <v>33</v>
      </c>
    </row>
    <row r="34" spans="2:7" s="8" customFormat="1" x14ac:dyDescent="0.25">
      <c r="B34" s="20">
        <v>1</v>
      </c>
      <c r="C34" s="13" t="s">
        <v>13</v>
      </c>
      <c r="D34" s="14" t="s">
        <v>13</v>
      </c>
      <c r="E34" s="14" t="s">
        <v>13</v>
      </c>
      <c r="F34" s="14" t="s">
        <v>13</v>
      </c>
      <c r="G34" s="14" t="s">
        <v>13</v>
      </c>
    </row>
    <row r="35" spans="2:7" s="8" customFormat="1" x14ac:dyDescent="0.25">
      <c r="B35" s="47" t="s">
        <v>1</v>
      </c>
      <c r="C35" s="47"/>
      <c r="D35" s="15" t="str">
        <f>D34</f>
        <v>-</v>
      </c>
      <c r="E35" s="18" t="str">
        <f>E34</f>
        <v>-</v>
      </c>
      <c r="F35" s="19" t="str">
        <f>F34</f>
        <v>-</v>
      </c>
      <c r="G35" s="19"/>
    </row>
    <row r="36" spans="2:7" s="8" customFormat="1" x14ac:dyDescent="0.25">
      <c r="B36" s="45" t="s">
        <v>40</v>
      </c>
      <c r="C36" s="46"/>
      <c r="D36" s="46"/>
      <c r="E36" s="46"/>
      <c r="F36" s="46"/>
      <c r="G36" s="46"/>
    </row>
    <row r="37" spans="2:7" s="8" customFormat="1" ht="30" x14ac:dyDescent="0.25">
      <c r="B37" s="4" t="s">
        <v>21</v>
      </c>
      <c r="C37" s="17" t="s">
        <v>0</v>
      </c>
      <c r="D37" s="9" t="s">
        <v>29</v>
      </c>
      <c r="E37" s="10" t="s">
        <v>30</v>
      </c>
      <c r="F37" s="11" t="s">
        <v>22</v>
      </c>
      <c r="G37" s="9" t="s">
        <v>33</v>
      </c>
    </row>
    <row r="38" spans="2:7" s="8" customFormat="1" x14ac:dyDescent="0.25">
      <c r="B38" s="20">
        <v>1</v>
      </c>
      <c r="C38" s="13" t="s">
        <v>13</v>
      </c>
      <c r="D38" s="14" t="s">
        <v>13</v>
      </c>
      <c r="E38" s="14" t="s">
        <v>13</v>
      </c>
      <c r="F38" s="14" t="s">
        <v>13</v>
      </c>
      <c r="G38" s="14" t="s">
        <v>13</v>
      </c>
    </row>
    <row r="39" spans="2:7" s="8" customFormat="1" x14ac:dyDescent="0.25">
      <c r="B39" s="47" t="s">
        <v>1</v>
      </c>
      <c r="C39" s="47"/>
      <c r="D39" s="15" t="str">
        <f>D38</f>
        <v>-</v>
      </c>
      <c r="E39" s="18" t="str">
        <f>E38</f>
        <v>-</v>
      </c>
      <c r="F39" s="19" t="str">
        <f>F38</f>
        <v>-</v>
      </c>
      <c r="G39" s="19"/>
    </row>
    <row r="40" spans="2:7" s="8" customFormat="1" x14ac:dyDescent="0.25">
      <c r="B40" s="45" t="s">
        <v>44</v>
      </c>
      <c r="C40" s="46"/>
      <c r="D40" s="46"/>
      <c r="E40" s="46"/>
      <c r="F40" s="46"/>
      <c r="G40" s="46"/>
    </row>
    <row r="41" spans="2:7" s="8" customFormat="1" ht="30" x14ac:dyDescent="0.25">
      <c r="B41" s="4" t="s">
        <v>21</v>
      </c>
      <c r="C41" s="17" t="s">
        <v>0</v>
      </c>
      <c r="D41" s="9" t="s">
        <v>29</v>
      </c>
      <c r="E41" s="10" t="s">
        <v>30</v>
      </c>
      <c r="F41" s="11" t="s">
        <v>22</v>
      </c>
      <c r="G41" s="9" t="s">
        <v>33</v>
      </c>
    </row>
    <row r="42" spans="2:7" s="8" customFormat="1" ht="45" x14ac:dyDescent="0.25">
      <c r="B42" s="4">
        <v>1</v>
      </c>
      <c r="C42" s="44" t="s">
        <v>54</v>
      </c>
      <c r="D42" s="9">
        <v>1</v>
      </c>
      <c r="E42" s="10">
        <v>3564000</v>
      </c>
      <c r="F42" s="11">
        <v>220</v>
      </c>
      <c r="G42" s="9" t="s">
        <v>61</v>
      </c>
    </row>
    <row r="43" spans="2:7" s="8" customFormat="1" x14ac:dyDescent="0.25">
      <c r="B43" s="4">
        <v>2</v>
      </c>
      <c r="C43" s="44" t="s">
        <v>63</v>
      </c>
      <c r="D43" s="9">
        <v>8</v>
      </c>
      <c r="E43" s="10">
        <v>6429780</v>
      </c>
      <c r="F43" s="11">
        <v>10206</v>
      </c>
      <c r="G43" s="9" t="s">
        <v>49</v>
      </c>
    </row>
    <row r="44" spans="2:7" s="8" customFormat="1" ht="60" x14ac:dyDescent="0.25">
      <c r="B44" s="4">
        <v>3</v>
      </c>
      <c r="C44" s="44" t="s">
        <v>46</v>
      </c>
      <c r="D44" s="9">
        <v>1</v>
      </c>
      <c r="E44" s="10">
        <v>1057875</v>
      </c>
      <c r="F44" s="11">
        <v>1007.5</v>
      </c>
      <c r="G44" s="9" t="s">
        <v>47</v>
      </c>
    </row>
    <row r="45" spans="2:7" s="8" customFormat="1" ht="45" x14ac:dyDescent="0.25">
      <c r="B45" s="4">
        <v>4</v>
      </c>
      <c r="C45" s="44" t="s">
        <v>55</v>
      </c>
      <c r="D45" s="9">
        <v>4</v>
      </c>
      <c r="E45" s="10">
        <v>4373424</v>
      </c>
      <c r="F45" s="11">
        <v>3168</v>
      </c>
      <c r="G45" s="9" t="s">
        <v>47</v>
      </c>
    </row>
    <row r="46" spans="2:7" s="8" customFormat="1" ht="75" x14ac:dyDescent="0.25">
      <c r="B46" s="4">
        <v>5</v>
      </c>
      <c r="C46" s="44" t="s">
        <v>64</v>
      </c>
      <c r="D46" s="9">
        <v>2</v>
      </c>
      <c r="E46" s="10">
        <v>406050</v>
      </c>
      <c r="F46" s="11">
        <v>6</v>
      </c>
      <c r="G46" s="9" t="s">
        <v>62</v>
      </c>
    </row>
    <row r="47" spans="2:7" s="8" customFormat="1" ht="60" x14ac:dyDescent="0.25">
      <c r="B47" s="4">
        <v>6</v>
      </c>
      <c r="C47" s="44" t="s">
        <v>56</v>
      </c>
      <c r="D47" s="9">
        <v>2</v>
      </c>
      <c r="E47" s="10">
        <v>8050000</v>
      </c>
      <c r="F47" s="11">
        <v>4600</v>
      </c>
      <c r="G47" s="9" t="s">
        <v>62</v>
      </c>
    </row>
    <row r="48" spans="2:7" s="8" customFormat="1" ht="60" x14ac:dyDescent="0.25">
      <c r="B48" s="4">
        <v>7</v>
      </c>
      <c r="C48" s="44" t="s">
        <v>57</v>
      </c>
      <c r="D48" s="9">
        <v>3</v>
      </c>
      <c r="E48" s="10">
        <v>4095000</v>
      </c>
      <c r="F48" s="11">
        <v>3900</v>
      </c>
      <c r="G48" s="9" t="s">
        <v>62</v>
      </c>
    </row>
    <row r="49" spans="2:9" ht="60" x14ac:dyDescent="0.25">
      <c r="B49" s="4">
        <v>8</v>
      </c>
      <c r="C49" s="42" t="s">
        <v>65</v>
      </c>
      <c r="D49" s="9">
        <v>2</v>
      </c>
      <c r="E49" s="21">
        <v>1600000</v>
      </c>
      <c r="F49" s="21">
        <v>2500</v>
      </c>
      <c r="G49" s="9" t="s">
        <v>62</v>
      </c>
      <c r="I49" s="43"/>
    </row>
    <row r="50" spans="2:9" ht="30" x14ac:dyDescent="0.25">
      <c r="B50" s="4">
        <v>9</v>
      </c>
      <c r="C50" s="42" t="s">
        <v>66</v>
      </c>
      <c r="D50" s="9">
        <v>1</v>
      </c>
      <c r="E50" s="21">
        <v>604800</v>
      </c>
      <c r="F50" s="21">
        <v>70</v>
      </c>
      <c r="G50" s="9" t="s">
        <v>67</v>
      </c>
      <c r="I50" s="43"/>
    </row>
    <row r="51" spans="2:9" ht="60" x14ac:dyDescent="0.25">
      <c r="B51" s="4">
        <v>10</v>
      </c>
      <c r="C51" s="42" t="s">
        <v>58</v>
      </c>
      <c r="D51" s="9">
        <v>3</v>
      </c>
      <c r="E51" s="21">
        <v>5400000</v>
      </c>
      <c r="F51" s="21">
        <v>3000</v>
      </c>
      <c r="G51" s="9" t="s">
        <v>48</v>
      </c>
      <c r="I51" s="43"/>
    </row>
    <row r="52" spans="2:9" ht="75" x14ac:dyDescent="0.25">
      <c r="B52" s="4">
        <v>11</v>
      </c>
      <c r="C52" s="42" t="s">
        <v>59</v>
      </c>
      <c r="D52" s="9">
        <v>2</v>
      </c>
      <c r="E52" s="21">
        <v>3200000</v>
      </c>
      <c r="F52" s="21">
        <v>100</v>
      </c>
      <c r="G52" s="9" t="s">
        <v>62</v>
      </c>
      <c r="I52" s="43"/>
    </row>
    <row r="53" spans="2:9" ht="75" x14ac:dyDescent="0.25">
      <c r="B53" s="4">
        <v>12</v>
      </c>
      <c r="C53" s="42" t="s">
        <v>60</v>
      </c>
      <c r="D53" s="9">
        <v>1</v>
      </c>
      <c r="E53" s="21">
        <v>897768</v>
      </c>
      <c r="F53" s="21">
        <v>532.79999999999995</v>
      </c>
      <c r="G53" s="9" t="s">
        <v>47</v>
      </c>
      <c r="I53" s="43"/>
    </row>
    <row r="54" spans="2:9" s="8" customFormat="1" x14ac:dyDescent="0.25">
      <c r="B54" s="47" t="s">
        <v>1</v>
      </c>
      <c r="C54" s="47"/>
      <c r="D54" s="15">
        <f>SUM(D42:D53)</f>
        <v>30</v>
      </c>
      <c r="E54" s="16">
        <f>SUM(E42:E53)</f>
        <v>39678697</v>
      </c>
      <c r="F54" s="16">
        <f>SUM(F42:F53)</f>
        <v>29310.3</v>
      </c>
      <c r="G54" s="19"/>
    </row>
    <row r="55" spans="2:9" s="8" customFormat="1" x14ac:dyDescent="0.25">
      <c r="C55" s="22"/>
      <c r="D55" s="23"/>
      <c r="E55" s="24"/>
      <c r="F55" s="25"/>
      <c r="G55" s="23"/>
    </row>
    <row r="56" spans="2:9" s="8" customFormat="1" x14ac:dyDescent="0.25">
      <c r="B56" s="48" t="s">
        <v>23</v>
      </c>
      <c r="C56" s="49"/>
      <c r="D56" s="14">
        <f>SUM(D4,D8,D12,D19,D23,D27,D31,D35,D39,D54)</f>
        <v>40</v>
      </c>
      <c r="E56" s="21">
        <f>SUM(E4,E8,E12,E19,E23,E27,E31,E35,E39,E54)</f>
        <v>46802117</v>
      </c>
      <c r="F56" s="14"/>
      <c r="G56" s="14"/>
    </row>
  </sheetData>
  <mergeCells count="21">
    <mergeCell ref="B1:G1"/>
    <mergeCell ref="B5:G5"/>
    <mergeCell ref="B9:G9"/>
    <mergeCell ref="B12:C12"/>
    <mergeCell ref="B13:G13"/>
    <mergeCell ref="B28:G28"/>
    <mergeCell ref="B31:C31"/>
    <mergeCell ref="B56:C56"/>
    <mergeCell ref="B4:C4"/>
    <mergeCell ref="B8:C8"/>
    <mergeCell ref="B19:C19"/>
    <mergeCell ref="B20:G20"/>
    <mergeCell ref="B23:C23"/>
    <mergeCell ref="B24:G24"/>
    <mergeCell ref="B27:C27"/>
    <mergeCell ref="B32:G32"/>
    <mergeCell ref="B35:C35"/>
    <mergeCell ref="B36:G36"/>
    <mergeCell ref="B39:C39"/>
    <mergeCell ref="B40:G40"/>
    <mergeCell ref="B54:C5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G1" workbookViewId="0">
      <selection activeCell="U2" sqref="U2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8" customFormat="1" ht="111" customHeight="1" x14ac:dyDescent="0.25">
      <c r="A1" s="26" t="s">
        <v>2</v>
      </c>
      <c r="B1" s="26" t="s">
        <v>3</v>
      </c>
      <c r="C1" s="26" t="s">
        <v>4</v>
      </c>
      <c r="D1" s="26" t="s">
        <v>5</v>
      </c>
      <c r="E1" s="26" t="s">
        <v>6</v>
      </c>
      <c r="F1" s="26" t="s">
        <v>7</v>
      </c>
      <c r="G1" s="26" t="s">
        <v>8</v>
      </c>
      <c r="H1" s="26" t="s">
        <v>15</v>
      </c>
      <c r="I1" s="26" t="s">
        <v>16</v>
      </c>
      <c r="J1" s="26" t="s">
        <v>9</v>
      </c>
      <c r="K1" s="26" t="s">
        <v>10</v>
      </c>
      <c r="L1" s="26" t="s">
        <v>18</v>
      </c>
      <c r="M1" s="26" t="s">
        <v>17</v>
      </c>
      <c r="N1" s="26" t="s">
        <v>19</v>
      </c>
      <c r="O1" s="26" t="s">
        <v>20</v>
      </c>
      <c r="P1" s="26" t="s">
        <v>38</v>
      </c>
      <c r="Q1" s="26" t="s">
        <v>39</v>
      </c>
      <c r="R1" s="26" t="s">
        <v>41</v>
      </c>
      <c r="S1" s="26" t="s">
        <v>42</v>
      </c>
      <c r="T1" s="26" t="s">
        <v>11</v>
      </c>
      <c r="U1" s="27" t="s">
        <v>12</v>
      </c>
    </row>
    <row r="2" spans="1:21" s="34" customFormat="1" ht="38.25" x14ac:dyDescent="0.25">
      <c r="A2" s="28" t="s">
        <v>25</v>
      </c>
      <c r="B2" s="29">
        <v>0</v>
      </c>
      <c r="C2" s="30" t="s">
        <v>13</v>
      </c>
      <c r="D2" s="29">
        <v>0</v>
      </c>
      <c r="E2" s="30" t="s">
        <v>13</v>
      </c>
      <c r="F2" s="31">
        <v>30</v>
      </c>
      <c r="G2" s="30">
        <v>39678697</v>
      </c>
      <c r="H2" s="29">
        <v>0</v>
      </c>
      <c r="I2" s="30" t="s">
        <v>13</v>
      </c>
      <c r="J2" s="29">
        <v>0</v>
      </c>
      <c r="K2" s="30" t="s">
        <v>13</v>
      </c>
      <c r="L2" s="29">
        <v>0</v>
      </c>
      <c r="M2" s="30" t="s">
        <v>13</v>
      </c>
      <c r="N2" s="29">
        <v>10</v>
      </c>
      <c r="O2" s="30">
        <v>7123420</v>
      </c>
      <c r="P2" s="29">
        <v>0</v>
      </c>
      <c r="Q2" s="30" t="s">
        <v>13</v>
      </c>
      <c r="R2" s="32">
        <f>B2+D2+F2+H2+J2</f>
        <v>30</v>
      </c>
      <c r="S2" s="33" t="s">
        <v>13</v>
      </c>
      <c r="T2" s="32">
        <f>D2+F2+H2+J2+L2</f>
        <v>30</v>
      </c>
      <c r="U2" s="35">
        <f>SUM(A2,C2,E2,G2,I2,K2,M2,O2,Q2,S2)</f>
        <v>46802117</v>
      </c>
    </row>
    <row r="3" spans="1:21" s="34" customFormat="1" ht="38.25" x14ac:dyDescent="0.25">
      <c r="A3" s="28" t="s">
        <v>24</v>
      </c>
      <c r="B3" s="31">
        <v>0</v>
      </c>
      <c r="C3" s="30" t="s">
        <v>13</v>
      </c>
      <c r="D3" s="29">
        <v>0</v>
      </c>
      <c r="E3" s="30" t="s">
        <v>13</v>
      </c>
      <c r="F3" s="31">
        <v>0</v>
      </c>
      <c r="G3" s="30" t="s">
        <v>13</v>
      </c>
      <c r="H3" s="31">
        <v>0</v>
      </c>
      <c r="I3" s="30" t="s">
        <v>13</v>
      </c>
      <c r="J3" s="29">
        <v>0</v>
      </c>
      <c r="K3" s="33" t="s">
        <v>13</v>
      </c>
      <c r="L3" s="29">
        <v>0</v>
      </c>
      <c r="M3" s="30" t="s">
        <v>13</v>
      </c>
      <c r="N3" s="29">
        <v>0</v>
      </c>
      <c r="O3" s="29" t="s">
        <v>13</v>
      </c>
      <c r="P3" s="29">
        <v>0</v>
      </c>
      <c r="Q3" s="35" t="s">
        <v>13</v>
      </c>
      <c r="R3" s="32">
        <f>B3+D3+F3+H3+J3</f>
        <v>0</v>
      </c>
      <c r="S3" s="33" t="s">
        <v>13</v>
      </c>
      <c r="T3" s="32">
        <f>D3+F3+H3+J3+L3</f>
        <v>0</v>
      </c>
      <c r="U3" s="35">
        <f t="shared" ref="U3:U5" si="0">SUM(A3,C3,E3,G3,I3,K3,M3,O3,Q3,S3)</f>
        <v>0</v>
      </c>
    </row>
    <row r="4" spans="1:21" s="34" customFormat="1" ht="38.25" x14ac:dyDescent="0.25">
      <c r="A4" s="28" t="s">
        <v>26</v>
      </c>
      <c r="B4" s="29">
        <v>0</v>
      </c>
      <c r="C4" s="30" t="s">
        <v>13</v>
      </c>
      <c r="D4" s="29">
        <v>0</v>
      </c>
      <c r="E4" s="30" t="s">
        <v>13</v>
      </c>
      <c r="F4" s="31">
        <v>0</v>
      </c>
      <c r="G4" s="36" t="s">
        <v>13</v>
      </c>
      <c r="H4" s="29">
        <v>0</v>
      </c>
      <c r="I4" s="30" t="s">
        <v>13</v>
      </c>
      <c r="J4" s="29">
        <v>0</v>
      </c>
      <c r="K4" s="30" t="s">
        <v>13</v>
      </c>
      <c r="L4" s="29">
        <v>0</v>
      </c>
      <c r="M4" s="30" t="s">
        <v>13</v>
      </c>
      <c r="N4" s="29">
        <v>0</v>
      </c>
      <c r="O4" s="30" t="s">
        <v>13</v>
      </c>
      <c r="P4" s="29">
        <v>0</v>
      </c>
      <c r="Q4" s="30" t="s">
        <v>13</v>
      </c>
      <c r="R4" s="32">
        <f>B4+D4+F4+H4+J4</f>
        <v>0</v>
      </c>
      <c r="S4" s="37" t="s">
        <v>13</v>
      </c>
      <c r="T4" s="32">
        <f>D4+F4+H4+J4+L4</f>
        <v>0</v>
      </c>
      <c r="U4" s="35">
        <f t="shared" si="0"/>
        <v>0</v>
      </c>
    </row>
    <row r="5" spans="1:21" s="34" customFormat="1" ht="38.25" x14ac:dyDescent="0.25">
      <c r="A5" s="28" t="s">
        <v>27</v>
      </c>
      <c r="B5" s="29">
        <v>0</v>
      </c>
      <c r="C5" s="30" t="s">
        <v>13</v>
      </c>
      <c r="D5" s="29">
        <v>0</v>
      </c>
      <c r="E5" s="30" t="s">
        <v>13</v>
      </c>
      <c r="F5" s="31">
        <v>0</v>
      </c>
      <c r="G5" s="30" t="s">
        <v>13</v>
      </c>
      <c r="H5" s="29">
        <v>0</v>
      </c>
      <c r="I5" s="30" t="s">
        <v>13</v>
      </c>
      <c r="J5" s="29">
        <v>0</v>
      </c>
      <c r="K5" s="35"/>
      <c r="L5" s="29">
        <v>0</v>
      </c>
      <c r="M5" s="30" t="s">
        <v>13</v>
      </c>
      <c r="N5" s="29">
        <v>0</v>
      </c>
      <c r="O5" s="30" t="s">
        <v>13</v>
      </c>
      <c r="P5" s="29">
        <v>0</v>
      </c>
      <c r="Q5" s="30" t="s">
        <v>13</v>
      </c>
      <c r="R5" s="38">
        <v>0</v>
      </c>
      <c r="S5" s="39" t="s">
        <v>13</v>
      </c>
      <c r="T5" s="40">
        <v>0</v>
      </c>
      <c r="U5" s="35">
        <f t="shared" si="0"/>
        <v>0</v>
      </c>
    </row>
    <row r="6" spans="1:21" x14ac:dyDescent="0.25">
      <c r="S6" s="7"/>
      <c r="T6" s="20" t="s">
        <v>28</v>
      </c>
      <c r="U6" s="35">
        <f>SUM(U2:U5)</f>
        <v>46802117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2026-06-02T14:54:24Z</dcterms:modified>
</cp:coreProperties>
</file>