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EA230F6D-3EF5-43EE-90DC-D51869CD007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Объемы заключенных договоров" sheetId="1" r:id="rId1"/>
    <sheet name="Объемы клиентов участников" sheetId="3" r:id="rId2"/>
  </sheets>
  <definedNames>
    <definedName name="_xlnm._FilterDatabase" localSheetId="0" hidden="1">'Объемы заключенных договоров'!$C$2:$F$3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1" l="1"/>
  <c r="E33" i="1"/>
  <c r="F33" i="1"/>
  <c r="E25" i="1"/>
  <c r="F49" i="1" l="1"/>
  <c r="E49" i="1"/>
  <c r="D49" i="1"/>
  <c r="D25" i="1" l="1"/>
  <c r="F25" i="1"/>
  <c r="F69" i="1" l="1"/>
  <c r="E69" i="1"/>
  <c r="D69" i="1"/>
  <c r="E65" i="1" l="1"/>
  <c r="F65" i="1"/>
  <c r="D65" i="1"/>
  <c r="E61" i="1" l="1"/>
  <c r="F61" i="1"/>
  <c r="D61" i="1"/>
  <c r="F57" i="1" l="1"/>
  <c r="E57" i="1"/>
  <c r="D57" i="1"/>
  <c r="F53" i="1" l="1"/>
  <c r="W3" i="3" l="1"/>
  <c r="E53" i="1" l="1"/>
  <c r="D53" i="1"/>
  <c r="V3" i="3" l="1"/>
  <c r="F37" i="1" l="1"/>
  <c r="E37" i="1"/>
  <c r="D37" i="1"/>
  <c r="W5" i="3" l="1"/>
  <c r="W6" i="3" l="1"/>
  <c r="E29" i="1" l="1"/>
  <c r="F45" i="1"/>
  <c r="E45" i="1"/>
  <c r="D45" i="1"/>
  <c r="E71" i="1" l="1"/>
  <c r="V4" i="3"/>
  <c r="V5" i="3"/>
  <c r="V2" i="3"/>
  <c r="F41" i="1"/>
  <c r="E41" i="1"/>
  <c r="D41" i="1"/>
  <c r="F29" i="1"/>
  <c r="D29" i="1" l="1"/>
  <c r="D71" i="1" s="1"/>
</calcChain>
</file>

<file path=xl/sharedStrings.xml><?xml version="1.0" encoding="utf-8"?>
<sst xmlns="http://schemas.openxmlformats.org/spreadsheetml/2006/main" count="196" uniqueCount="78">
  <si>
    <t>Товар</t>
  </si>
  <si>
    <t>Итого:</t>
  </si>
  <si>
    <t>Категория</t>
  </si>
  <si>
    <t>Количество договоров, заключенных в торгах Нефтью и нефтепродуктами, шт.</t>
  </si>
  <si>
    <t>Объем договоров, заключенных на торгах Нефтью и нефтепродуктами, руб.</t>
  </si>
  <si>
    <t>Количество договоров, заключенных в торгах Металлами, шт.</t>
  </si>
  <si>
    <t>Объем договоров, заключенных на торгах Металлами, руб.</t>
  </si>
  <si>
    <t>Количество договоров, заключенных в торгах Строительными материалами, шт.</t>
  </si>
  <si>
    <t>Объем договоров, заключенных на торгах Строительными материалами,      руб.</t>
  </si>
  <si>
    <t>Количество договоров, заключенных в торгах Водными биоресурсами, шт.</t>
  </si>
  <si>
    <t>Объем договоров, заключенных на торгах Водными биоресурсами, руб.</t>
  </si>
  <si>
    <t>Суммарное количество заключенных договров,     шт.</t>
  </si>
  <si>
    <t>Суммарный стоимостной объем договоров, заключенных с товаром,    руб.</t>
  </si>
  <si>
    <t xml:space="preserve"> Отдел "Минеральное сырье"</t>
  </si>
  <si>
    <t>Количество договоров, заключенных в торгах Минеральным сырьем, шт.</t>
  </si>
  <si>
    <t>Объем договоров, заключенных на торгах Минеральным сырьем,           руб.</t>
  </si>
  <si>
    <t>Объем договоров, заключенных на торгах Продукцией машиностроительного производства, руб.</t>
  </si>
  <si>
    <t>Количество договоров, заключенных в торгах Продукцией машиностроительного производства, шт.</t>
  </si>
  <si>
    <t>Янтарь</t>
  </si>
  <si>
    <t>Количество договоров, заключенных в торгах Лесом и лесоматериалами, шт.</t>
  </si>
  <si>
    <t>Объем договоров, заключенных на торгах Лесом и лесоматериалами, руб.</t>
  </si>
  <si>
    <t>№ п/п</t>
  </si>
  <si>
    <t>Объем заключенных договоров</t>
  </si>
  <si>
    <t>ИТОГО по всем отделам</t>
  </si>
  <si>
    <t>Клиенты - юридические лица, не являющиеся иностранными лицами</t>
  </si>
  <si>
    <t>Клиенты - физические лица, не являющиеся иностранными лицами</t>
  </si>
  <si>
    <t>Клиенты - физические лица, являющиеся иностранными лицами</t>
  </si>
  <si>
    <t>Клиенты - юридические лица, являющиеся иностранными лицами</t>
  </si>
  <si>
    <t>Итого</t>
  </si>
  <si>
    <t>кг</t>
  </si>
  <si>
    <t>Количество заключенных договоров, шт.</t>
  </si>
  <si>
    <t>Объем договоров, руб.</t>
  </si>
  <si>
    <t>Единицы измерения</t>
  </si>
  <si>
    <t>Отдел "Лес и лесоматериалы"</t>
  </si>
  <si>
    <t>м куб.</t>
  </si>
  <si>
    <t xml:space="preserve"> Отдел "Водные биологические ресурсы и продукты их переработки" </t>
  </si>
  <si>
    <t>Алкилбензолсульфокислота, Марка А</t>
  </si>
  <si>
    <t xml:space="preserve">Отделы "Нефть и нефтепродукты»,
«Cжиженные углеводородные газы и газовый конденсат», «Продукция нефтегазохимического производства»
</t>
  </si>
  <si>
    <t>Количество договоров, заключенных в торгах Сельскохозяйственной продукцией, шт.</t>
  </si>
  <si>
    <t>Объем договоров, заключенных на торгах Сельскохозяйственной продукцией, руб.</t>
  </si>
  <si>
    <t xml:space="preserve"> Отдел "Сельскохозяйственная продукция" </t>
  </si>
  <si>
    <t xml:space="preserve"> Отдел "Драгоценные металлы" </t>
  </si>
  <si>
    <t>гр</t>
  </si>
  <si>
    <t>-</t>
  </si>
  <si>
    <t xml:space="preserve"> Отдел "Черные и Цветные металлы" </t>
  </si>
  <si>
    <t xml:space="preserve"> Отдел "Продукция агропромышленного комплекса" </t>
  </si>
  <si>
    <t xml:space="preserve"> Отдел "Продукция химической промышленности" </t>
  </si>
  <si>
    <t>Количество договоров, заключенных в торгах Драгоценными металлами, шт.</t>
  </si>
  <si>
    <t>Объем договоров, заключенных на торгах Продукцией химической промышленности, руб.</t>
  </si>
  <si>
    <t>Объем договоров, заключенных на торгах Драгоценными металлами, руб.</t>
  </si>
  <si>
    <t>Количество договоров, заключенных в торгах Продукцией химической промышленности, шт.</t>
  </si>
  <si>
    <t>т</t>
  </si>
  <si>
    <t xml:space="preserve"> Отдел "Продукция машиностроительного производства" </t>
  </si>
  <si>
    <t>шт</t>
  </si>
  <si>
    <t xml:space="preserve"> Отдел "Энергоносители" </t>
  </si>
  <si>
    <t xml:space="preserve"> Отдел "Строительные материалы" </t>
  </si>
  <si>
    <t>Бензин-растворитель Нефрас С2-80/120</t>
  </si>
  <si>
    <t>Кислота серная контактная техническая, 1-й сорт</t>
  </si>
  <si>
    <t>Линейный алкилбензол ЛАБ, Марка А</t>
  </si>
  <si>
    <t>Сольвент нефтяной сверхтяжелый</t>
  </si>
  <si>
    <t>Бензол нефтяной для синтеза "Высший сорт" по ТУ</t>
  </si>
  <si>
    <t>Изобутан, марка А</t>
  </si>
  <si>
    <t>Газ сжиженный углеводородный топливный для коммунально-бытового потребления, марка пропан-бутан технический (ПБТ)</t>
  </si>
  <si>
    <t>Мазут топочный М-100</t>
  </si>
  <si>
    <t>Масло И-20А</t>
  </si>
  <si>
    <t>Масло И-40А</t>
  </si>
  <si>
    <t>Нормальный бутан, марка А</t>
  </si>
  <si>
    <t>Ортоксилол нефтяной высший сорт</t>
  </si>
  <si>
    <t>Парафин нефтяной жидкий, фракция С10-С13</t>
  </si>
  <si>
    <t>Парафин нефтяной жидкий, фракция С13</t>
  </si>
  <si>
    <t>Парафин нефтяной жидкий, фракция С14-С17, марка А</t>
  </si>
  <si>
    <t>Полиалкилбензол, марка ПАБ-С</t>
  </si>
  <si>
    <t>Пропан технический, ГОСТ Р 52087-2018</t>
  </si>
  <si>
    <t>Пропан-бутан технический, ГОСТ Р 52087-2018</t>
  </si>
  <si>
    <t>Сера техническая газовая гранулированная, сорт 9998</t>
  </si>
  <si>
    <t>Сера техническая газовая жидкая, сорт 9998</t>
  </si>
  <si>
    <t>Толуол нефтяной Первый сорт по ТУ</t>
  </si>
  <si>
    <t>м.куб.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</si>
</sst>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7" applyNumberFormat="0" applyFill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10" applyNumberFormat="0" applyAlignment="0" applyProtection="0"/>
    <xf numFmtId="0" fontId="11" fillId="7" borderId="11" applyNumberFormat="0" applyAlignment="0" applyProtection="0"/>
    <xf numFmtId="0" fontId="12" fillId="7" borderId="10" applyNumberFormat="0" applyAlignment="0" applyProtection="0"/>
    <xf numFmtId="0" fontId="13" fillId="0" borderId="12" applyNumberFormat="0" applyFill="0" applyAlignment="0" applyProtection="0"/>
    <xf numFmtId="0" fontId="14" fillId="8" borderId="13" applyNumberFormat="0" applyAlignment="0" applyProtection="0"/>
    <xf numFmtId="0" fontId="15" fillId="0" borderId="0" applyNumberFormat="0" applyFill="0" applyBorder="0" applyAlignment="0" applyProtection="0"/>
    <xf numFmtId="0" fontId="2" fillId="9" borderId="14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5" applyNumberFormat="0" applyFill="0" applyAlignment="0" applyProtection="0"/>
    <xf numFmtId="0" fontId="18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</cellStyleXfs>
  <cellXfs count="50">
    <xf numFmtId="0" fontId="0" fillId="0" borderId="0" xfId="0"/>
    <xf numFmtId="0" fontId="1" fillId="0" borderId="0" xfId="0" applyFont="1" applyAlignment="1" applyProtection="1">
      <alignment vertical="top" wrapText="1" readingOrder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9" fillId="0" borderId="1" xfId="0" applyFont="1" applyBorder="1" applyAlignment="1">
      <alignment vertical="center" wrapText="1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9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4" fontId="19" fillId="2" borderId="1" xfId="0" applyNumberFormat="1" applyFont="1" applyFill="1" applyBorder="1" applyAlignment="1">
      <alignment horizontal="center"/>
    </xf>
    <xf numFmtId="0" fontId="19" fillId="0" borderId="1" xfId="0" applyFont="1" applyBorder="1" applyAlignment="1">
      <alignment wrapText="1"/>
    </xf>
    <xf numFmtId="0" fontId="19" fillId="0" borderId="1" xfId="0" applyFont="1" applyBorder="1" applyAlignment="1">
      <alignment horizontal="left" wrapText="1"/>
    </xf>
    <xf numFmtId="0" fontId="19" fillId="0" borderId="1" xfId="0" applyFont="1" applyBorder="1" applyAlignment="1">
      <alignment horizontal="center"/>
    </xf>
    <xf numFmtId="4" fontId="19" fillId="0" borderId="1" xfId="0" applyNumberFormat="1" applyFont="1" applyBorder="1" applyAlignment="1">
      <alignment horizontal="center"/>
    </xf>
    <xf numFmtId="0" fontId="19" fillId="0" borderId="1" xfId="0" applyFont="1" applyBorder="1"/>
    <xf numFmtId="4" fontId="19" fillId="2" borderId="1" xfId="0" applyNumberFormat="1" applyFont="1" applyFill="1" applyBorder="1" applyAlignment="1">
      <alignment horizontal="center" wrapText="1"/>
    </xf>
    <xf numFmtId="0" fontId="19" fillId="0" borderId="0" xfId="0" applyFont="1"/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/>
    </xf>
    <xf numFmtId="4" fontId="19" fillId="0" borderId="0" xfId="0" applyNumberFormat="1" applyFont="1" applyAlignment="1">
      <alignment horizontal="center"/>
    </xf>
    <xf numFmtId="0" fontId="21" fillId="0" borderId="4" xfId="0" applyFont="1" applyBorder="1" applyAlignment="1" applyProtection="1">
      <alignment horizontal="center" vertical="center" wrapText="1" readingOrder="1"/>
      <protection locked="0"/>
    </xf>
    <xf numFmtId="0" fontId="21" fillId="0" borderId="3" xfId="0" applyFont="1" applyBorder="1" applyAlignment="1" applyProtection="1">
      <alignment horizontal="center" vertical="center" wrapText="1" readingOrder="1"/>
      <protection locked="0"/>
    </xf>
    <xf numFmtId="0" fontId="22" fillId="0" borderId="4" xfId="0" applyFont="1" applyBorder="1" applyAlignment="1" applyProtection="1">
      <alignment vertical="center" wrapText="1" readingOrder="1"/>
      <protection locked="0"/>
    </xf>
    <xf numFmtId="4" fontId="22" fillId="0" borderId="4" xfId="0" applyNumberFormat="1" applyFont="1" applyBorder="1" applyAlignment="1" applyProtection="1">
      <alignment horizontal="right" vertical="center" wrapText="1" readingOrder="1"/>
      <protection locked="0"/>
    </xf>
    <xf numFmtId="4" fontId="22" fillId="0" borderId="16" xfId="0" applyNumberFormat="1" applyFont="1" applyBorder="1" applyAlignment="1" applyProtection="1">
      <alignment horizontal="right" vertical="center" wrapText="1" readingOrder="1"/>
      <protection locked="0"/>
    </xf>
    <xf numFmtId="0" fontId="19" fillId="0" borderId="0" xfId="0" applyFont="1" applyAlignment="1">
      <alignment vertical="center" readingOrder="1"/>
    </xf>
    <xf numFmtId="4" fontId="22" fillId="0" borderId="3" xfId="0" applyNumberFormat="1" applyFont="1" applyBorder="1" applyAlignment="1" applyProtection="1">
      <alignment horizontal="right" vertical="center" wrapText="1" readingOrder="1"/>
      <protection locked="0"/>
    </xf>
    <xf numFmtId="4" fontId="19" fillId="0" borderId="0" xfId="0" applyNumberFormat="1" applyFont="1"/>
    <xf numFmtId="4" fontId="19" fillId="0" borderId="1" xfId="0" applyNumberFormat="1" applyFont="1" applyBorder="1"/>
    <xf numFmtId="4" fontId="22" fillId="0" borderId="19" xfId="0" applyNumberFormat="1" applyFont="1" applyBorder="1" applyAlignment="1" applyProtection="1">
      <alignment horizontal="right" vertical="center" wrapText="1" readingOrder="1"/>
      <protection locked="0"/>
    </xf>
    <xf numFmtId="4" fontId="0" fillId="0" borderId="0" xfId="0" applyNumberFormat="1"/>
    <xf numFmtId="0" fontId="19" fillId="0" borderId="1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34" borderId="2" xfId="0" applyFont="1" applyFill="1" applyBorder="1"/>
    <xf numFmtId="0" fontId="19" fillId="34" borderId="5" xfId="0" applyFont="1" applyFill="1" applyBorder="1"/>
    <xf numFmtId="0" fontId="19" fillId="0" borderId="5" xfId="0" applyFont="1" applyBorder="1"/>
    <xf numFmtId="0" fontId="19" fillId="2" borderId="1" xfId="0" applyFont="1" applyFill="1" applyBorder="1"/>
    <xf numFmtId="4" fontId="19" fillId="34" borderId="17" xfId="0" applyNumberFormat="1" applyFont="1" applyFill="1" applyBorder="1" applyAlignment="1">
      <alignment vertical="center" wrapText="1"/>
    </xf>
    <xf numFmtId="0" fontId="19" fillId="34" borderId="18" xfId="0" applyFont="1" applyFill="1" applyBorder="1"/>
    <xf numFmtId="0" fontId="19" fillId="0" borderId="18" xfId="0" applyFont="1" applyBorder="1"/>
    <xf numFmtId="4" fontId="19" fillId="34" borderId="2" xfId="0" applyNumberFormat="1" applyFont="1" applyFill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wrapText="1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71"/>
  <sheetViews>
    <sheetView tabSelected="1" zoomScale="85" zoomScaleNormal="85" workbookViewId="0">
      <selection activeCell="C60" sqref="C60"/>
    </sheetView>
  </sheetViews>
  <sheetFormatPr defaultRowHeight="15" x14ac:dyDescent="0.25"/>
  <cols>
    <col min="1" max="1" width="3.140625" customWidth="1"/>
    <col min="2" max="2" width="6.7109375" customWidth="1"/>
    <col min="3" max="3" width="52.42578125" style="3" customWidth="1"/>
    <col min="4" max="4" width="24.42578125" style="2" customWidth="1"/>
    <col min="5" max="6" width="20.5703125" style="5" customWidth="1"/>
    <col min="7" max="7" width="20.5703125" style="2" customWidth="1"/>
    <col min="9" max="9" width="42.85546875" customWidth="1"/>
    <col min="207" max="208" width="31" customWidth="1"/>
    <col min="209" max="220" width="21.42578125" customWidth="1"/>
    <col min="463" max="464" width="31" customWidth="1"/>
    <col min="465" max="476" width="21.42578125" customWidth="1"/>
    <col min="719" max="720" width="31" customWidth="1"/>
    <col min="721" max="732" width="21.42578125" customWidth="1"/>
    <col min="975" max="976" width="31" customWidth="1"/>
    <col min="977" max="988" width="21.42578125" customWidth="1"/>
    <col min="1231" max="1232" width="31" customWidth="1"/>
    <col min="1233" max="1244" width="21.42578125" customWidth="1"/>
    <col min="1487" max="1488" width="31" customWidth="1"/>
    <col min="1489" max="1500" width="21.42578125" customWidth="1"/>
    <col min="1743" max="1744" width="31" customWidth="1"/>
    <col min="1745" max="1756" width="21.42578125" customWidth="1"/>
    <col min="1999" max="2000" width="31" customWidth="1"/>
    <col min="2001" max="2012" width="21.42578125" customWidth="1"/>
    <col min="2255" max="2256" width="31" customWidth="1"/>
    <col min="2257" max="2268" width="21.42578125" customWidth="1"/>
    <col min="2511" max="2512" width="31" customWidth="1"/>
    <col min="2513" max="2524" width="21.42578125" customWidth="1"/>
    <col min="2767" max="2768" width="31" customWidth="1"/>
    <col min="2769" max="2780" width="21.42578125" customWidth="1"/>
    <col min="3023" max="3024" width="31" customWidth="1"/>
    <col min="3025" max="3036" width="21.42578125" customWidth="1"/>
    <col min="3279" max="3280" width="31" customWidth="1"/>
    <col min="3281" max="3292" width="21.42578125" customWidth="1"/>
    <col min="3535" max="3536" width="31" customWidth="1"/>
    <col min="3537" max="3548" width="21.42578125" customWidth="1"/>
    <col min="3791" max="3792" width="31" customWidth="1"/>
    <col min="3793" max="3804" width="21.42578125" customWidth="1"/>
    <col min="4047" max="4048" width="31" customWidth="1"/>
    <col min="4049" max="4060" width="21.42578125" customWidth="1"/>
    <col min="4303" max="4304" width="31" customWidth="1"/>
    <col min="4305" max="4316" width="21.42578125" customWidth="1"/>
    <col min="4559" max="4560" width="31" customWidth="1"/>
    <col min="4561" max="4572" width="21.42578125" customWidth="1"/>
    <col min="4815" max="4816" width="31" customWidth="1"/>
    <col min="4817" max="4828" width="21.42578125" customWidth="1"/>
    <col min="5071" max="5072" width="31" customWidth="1"/>
    <col min="5073" max="5084" width="21.42578125" customWidth="1"/>
    <col min="5327" max="5328" width="31" customWidth="1"/>
    <col min="5329" max="5340" width="21.42578125" customWidth="1"/>
    <col min="5583" max="5584" width="31" customWidth="1"/>
    <col min="5585" max="5596" width="21.42578125" customWidth="1"/>
    <col min="5839" max="5840" width="31" customWidth="1"/>
    <col min="5841" max="5852" width="21.42578125" customWidth="1"/>
    <col min="6095" max="6096" width="31" customWidth="1"/>
    <col min="6097" max="6108" width="21.42578125" customWidth="1"/>
    <col min="6351" max="6352" width="31" customWidth="1"/>
    <col min="6353" max="6364" width="21.42578125" customWidth="1"/>
    <col min="6607" max="6608" width="31" customWidth="1"/>
    <col min="6609" max="6620" width="21.42578125" customWidth="1"/>
    <col min="6863" max="6864" width="31" customWidth="1"/>
    <col min="6865" max="6876" width="21.42578125" customWidth="1"/>
    <col min="7119" max="7120" width="31" customWidth="1"/>
    <col min="7121" max="7132" width="21.42578125" customWidth="1"/>
    <col min="7375" max="7376" width="31" customWidth="1"/>
    <col min="7377" max="7388" width="21.42578125" customWidth="1"/>
    <col min="7631" max="7632" width="31" customWidth="1"/>
    <col min="7633" max="7644" width="21.42578125" customWidth="1"/>
    <col min="7887" max="7888" width="31" customWidth="1"/>
    <col min="7889" max="7900" width="21.42578125" customWidth="1"/>
    <col min="8143" max="8144" width="31" customWidth="1"/>
    <col min="8145" max="8156" width="21.42578125" customWidth="1"/>
    <col min="8399" max="8400" width="31" customWidth="1"/>
    <col min="8401" max="8412" width="21.42578125" customWidth="1"/>
    <col min="8655" max="8656" width="31" customWidth="1"/>
    <col min="8657" max="8668" width="21.42578125" customWidth="1"/>
    <col min="8911" max="8912" width="31" customWidth="1"/>
    <col min="8913" max="8924" width="21.42578125" customWidth="1"/>
    <col min="9167" max="9168" width="31" customWidth="1"/>
    <col min="9169" max="9180" width="21.42578125" customWidth="1"/>
    <col min="9423" max="9424" width="31" customWidth="1"/>
    <col min="9425" max="9436" width="21.42578125" customWidth="1"/>
    <col min="9679" max="9680" width="31" customWidth="1"/>
    <col min="9681" max="9692" width="21.42578125" customWidth="1"/>
    <col min="9935" max="9936" width="31" customWidth="1"/>
    <col min="9937" max="9948" width="21.42578125" customWidth="1"/>
    <col min="10191" max="10192" width="31" customWidth="1"/>
    <col min="10193" max="10204" width="21.42578125" customWidth="1"/>
    <col min="10447" max="10448" width="31" customWidth="1"/>
    <col min="10449" max="10460" width="21.42578125" customWidth="1"/>
    <col min="10703" max="10704" width="31" customWidth="1"/>
    <col min="10705" max="10716" width="21.42578125" customWidth="1"/>
    <col min="10959" max="10960" width="31" customWidth="1"/>
    <col min="10961" max="10972" width="21.42578125" customWidth="1"/>
    <col min="11215" max="11216" width="31" customWidth="1"/>
    <col min="11217" max="11228" width="21.42578125" customWidth="1"/>
    <col min="11471" max="11472" width="31" customWidth="1"/>
    <col min="11473" max="11484" width="21.42578125" customWidth="1"/>
    <col min="11727" max="11728" width="31" customWidth="1"/>
    <col min="11729" max="11740" width="21.42578125" customWidth="1"/>
    <col min="11983" max="11984" width="31" customWidth="1"/>
    <col min="11985" max="11996" width="21.42578125" customWidth="1"/>
    <col min="12239" max="12240" width="31" customWidth="1"/>
    <col min="12241" max="12252" width="21.42578125" customWidth="1"/>
    <col min="12495" max="12496" width="31" customWidth="1"/>
    <col min="12497" max="12508" width="21.42578125" customWidth="1"/>
    <col min="12751" max="12752" width="31" customWidth="1"/>
    <col min="12753" max="12764" width="21.42578125" customWidth="1"/>
    <col min="13007" max="13008" width="31" customWidth="1"/>
    <col min="13009" max="13020" width="21.42578125" customWidth="1"/>
    <col min="13263" max="13264" width="31" customWidth="1"/>
    <col min="13265" max="13276" width="21.42578125" customWidth="1"/>
    <col min="13519" max="13520" width="31" customWidth="1"/>
    <col min="13521" max="13532" width="21.42578125" customWidth="1"/>
    <col min="13775" max="13776" width="31" customWidth="1"/>
    <col min="13777" max="13788" width="21.42578125" customWidth="1"/>
    <col min="14031" max="14032" width="31" customWidth="1"/>
    <col min="14033" max="14044" width="21.42578125" customWidth="1"/>
    <col min="14287" max="14288" width="31" customWidth="1"/>
    <col min="14289" max="14300" width="21.42578125" customWidth="1"/>
    <col min="14543" max="14544" width="31" customWidth="1"/>
    <col min="14545" max="14556" width="21.42578125" customWidth="1"/>
    <col min="14799" max="14800" width="31" customWidth="1"/>
    <col min="14801" max="14812" width="21.42578125" customWidth="1"/>
    <col min="15055" max="15056" width="31" customWidth="1"/>
    <col min="15057" max="15068" width="21.42578125" customWidth="1"/>
    <col min="15311" max="15312" width="31" customWidth="1"/>
    <col min="15313" max="15324" width="21.42578125" customWidth="1"/>
    <col min="15567" max="15568" width="31" customWidth="1"/>
    <col min="15569" max="15580" width="21.42578125" customWidth="1"/>
    <col min="15823" max="15824" width="31" customWidth="1"/>
    <col min="15825" max="15836" width="21.42578125" customWidth="1"/>
    <col min="16079" max="16080" width="31" customWidth="1"/>
    <col min="16081" max="16092" width="21.42578125" customWidth="1"/>
  </cols>
  <sheetData>
    <row r="1" spans="2:9" ht="40.5" customHeight="1" x14ac:dyDescent="0.25">
      <c r="B1" s="43" t="s">
        <v>37</v>
      </c>
      <c r="C1" s="44"/>
      <c r="D1" s="44"/>
      <c r="E1" s="44"/>
      <c r="F1" s="44"/>
      <c r="G1" s="45"/>
    </row>
    <row r="2" spans="2:9" ht="45" x14ac:dyDescent="0.25">
      <c r="B2" s="4" t="s">
        <v>21</v>
      </c>
      <c r="C2" s="36" t="s">
        <v>0</v>
      </c>
      <c r="D2" s="36" t="s">
        <v>30</v>
      </c>
      <c r="E2" s="37" t="s">
        <v>31</v>
      </c>
      <c r="F2" s="37" t="s">
        <v>22</v>
      </c>
      <c r="G2" s="36" t="s">
        <v>32</v>
      </c>
    </row>
    <row r="3" spans="2:9" s="7" customFormat="1" x14ac:dyDescent="0.25">
      <c r="B3" s="4">
        <v>1</v>
      </c>
      <c r="C3" s="10" t="s">
        <v>36</v>
      </c>
      <c r="D3" s="11">
        <v>3</v>
      </c>
      <c r="E3" s="12">
        <v>10065000</v>
      </c>
      <c r="F3" s="12">
        <v>75</v>
      </c>
      <c r="G3" s="11" t="s">
        <v>51</v>
      </c>
      <c r="I3" s="8"/>
    </row>
    <row r="4" spans="2:9" s="7" customFormat="1" x14ac:dyDescent="0.25">
      <c r="B4" s="4">
        <v>2</v>
      </c>
      <c r="C4" s="10" t="s">
        <v>56</v>
      </c>
      <c r="D4" s="11">
        <v>1</v>
      </c>
      <c r="E4" s="12">
        <v>5700000</v>
      </c>
      <c r="F4" s="12">
        <v>60</v>
      </c>
      <c r="G4" s="11" t="s">
        <v>51</v>
      </c>
      <c r="I4" s="8"/>
    </row>
    <row r="5" spans="2:9" s="7" customFormat="1" x14ac:dyDescent="0.25">
      <c r="B5" s="4">
        <v>3</v>
      </c>
      <c r="C5" s="10" t="s">
        <v>60</v>
      </c>
      <c r="D5" s="11">
        <v>3</v>
      </c>
      <c r="E5" s="12">
        <v>112610250</v>
      </c>
      <c r="F5" s="12">
        <v>3417</v>
      </c>
      <c r="G5" s="11" t="s">
        <v>51</v>
      </c>
      <c r="I5" s="8"/>
    </row>
    <row r="6" spans="2:9" s="7" customFormat="1" ht="45" x14ac:dyDescent="0.25">
      <c r="B6" s="4">
        <v>4</v>
      </c>
      <c r="C6" s="10" t="s">
        <v>62</v>
      </c>
      <c r="D6" s="11">
        <v>49</v>
      </c>
      <c r="E6" s="12">
        <v>109524246</v>
      </c>
      <c r="F6" s="12">
        <v>4090</v>
      </c>
      <c r="G6" s="11" t="s">
        <v>51</v>
      </c>
      <c r="I6" s="8"/>
    </row>
    <row r="7" spans="2:9" s="7" customFormat="1" x14ac:dyDescent="0.25">
      <c r="B7" s="4">
        <v>5</v>
      </c>
      <c r="C7" s="10" t="s">
        <v>61</v>
      </c>
      <c r="D7" s="11">
        <v>3</v>
      </c>
      <c r="E7" s="12">
        <v>3064640</v>
      </c>
      <c r="F7" s="12">
        <v>160</v>
      </c>
      <c r="G7" s="11" t="s">
        <v>51</v>
      </c>
      <c r="I7" s="8"/>
    </row>
    <row r="8" spans="2:9" s="7" customFormat="1" x14ac:dyDescent="0.25">
      <c r="B8" s="4">
        <v>6</v>
      </c>
      <c r="C8" s="10" t="s">
        <v>57</v>
      </c>
      <c r="D8" s="11">
        <v>3</v>
      </c>
      <c r="E8" s="12">
        <v>6234200</v>
      </c>
      <c r="F8" s="12">
        <v>292</v>
      </c>
      <c r="G8" s="11" t="s">
        <v>51</v>
      </c>
      <c r="I8" s="8"/>
    </row>
    <row r="9" spans="2:9" s="7" customFormat="1" x14ac:dyDescent="0.25">
      <c r="B9" s="4">
        <v>7</v>
      </c>
      <c r="C9" s="10" t="s">
        <v>58</v>
      </c>
      <c r="D9" s="11">
        <v>3</v>
      </c>
      <c r="E9" s="12">
        <v>68857410</v>
      </c>
      <c r="F9" s="12">
        <v>394</v>
      </c>
      <c r="G9" s="11" t="s">
        <v>51</v>
      </c>
      <c r="I9" s="8"/>
    </row>
    <row r="10" spans="2:9" s="7" customFormat="1" x14ac:dyDescent="0.25">
      <c r="B10" s="4">
        <v>8</v>
      </c>
      <c r="C10" s="10" t="s">
        <v>63</v>
      </c>
      <c r="D10" s="11">
        <v>2</v>
      </c>
      <c r="E10" s="12">
        <v>14250000</v>
      </c>
      <c r="F10" s="12">
        <v>570</v>
      </c>
      <c r="G10" s="11" t="s">
        <v>51</v>
      </c>
      <c r="I10" s="8"/>
    </row>
    <row r="11" spans="2:9" s="7" customFormat="1" x14ac:dyDescent="0.25">
      <c r="B11" s="4">
        <v>9</v>
      </c>
      <c r="C11" s="10" t="s">
        <v>64</v>
      </c>
      <c r="D11" s="11">
        <v>1</v>
      </c>
      <c r="E11" s="12">
        <v>3960000</v>
      </c>
      <c r="F11" s="12">
        <v>60</v>
      </c>
      <c r="G11" s="11" t="s">
        <v>51</v>
      </c>
      <c r="I11" s="8"/>
    </row>
    <row r="12" spans="2:9" s="7" customFormat="1" x14ac:dyDescent="0.25">
      <c r="B12" s="4">
        <v>10</v>
      </c>
      <c r="C12" s="10" t="s">
        <v>65</v>
      </c>
      <c r="D12" s="11">
        <v>1</v>
      </c>
      <c r="E12" s="12">
        <v>3960000</v>
      </c>
      <c r="F12" s="12">
        <v>60</v>
      </c>
      <c r="G12" s="11" t="s">
        <v>51</v>
      </c>
      <c r="I12" s="8"/>
    </row>
    <row r="13" spans="2:9" s="7" customFormat="1" x14ac:dyDescent="0.25">
      <c r="B13" s="4">
        <v>11</v>
      </c>
      <c r="C13" s="10" t="s">
        <v>66</v>
      </c>
      <c r="D13" s="11">
        <v>3</v>
      </c>
      <c r="E13" s="12">
        <v>3342800</v>
      </c>
      <c r="F13" s="12">
        <v>240</v>
      </c>
      <c r="G13" s="11" t="s">
        <v>51</v>
      </c>
      <c r="I13" s="8"/>
    </row>
    <row r="14" spans="2:9" s="7" customFormat="1" x14ac:dyDescent="0.25">
      <c r="B14" s="4">
        <v>12</v>
      </c>
      <c r="C14" s="10" t="s">
        <v>67</v>
      </c>
      <c r="D14" s="11">
        <v>1</v>
      </c>
      <c r="E14" s="12">
        <v>5637681</v>
      </c>
      <c r="F14" s="12">
        <v>63</v>
      </c>
      <c r="G14" s="11" t="s">
        <v>51</v>
      </c>
      <c r="I14" s="8"/>
    </row>
    <row r="15" spans="2:9" s="7" customFormat="1" x14ac:dyDescent="0.25">
      <c r="B15" s="4">
        <v>13</v>
      </c>
      <c r="C15" s="10" t="s">
        <v>68</v>
      </c>
      <c r="D15" s="11">
        <v>1</v>
      </c>
      <c r="E15" s="12">
        <v>4334050</v>
      </c>
      <c r="F15" s="12">
        <v>25</v>
      </c>
      <c r="G15" s="11" t="s">
        <v>51</v>
      </c>
      <c r="I15" s="8"/>
    </row>
    <row r="16" spans="2:9" s="7" customFormat="1" x14ac:dyDescent="0.25">
      <c r="B16" s="4">
        <v>14</v>
      </c>
      <c r="C16" s="10" t="s">
        <v>69</v>
      </c>
      <c r="D16" s="11">
        <v>8</v>
      </c>
      <c r="E16" s="12">
        <v>39873260</v>
      </c>
      <c r="F16" s="12">
        <v>230</v>
      </c>
      <c r="G16" s="11" t="s">
        <v>51</v>
      </c>
      <c r="I16" s="8"/>
    </row>
    <row r="17" spans="2:9" s="7" customFormat="1" x14ac:dyDescent="0.25">
      <c r="B17" s="4">
        <v>15</v>
      </c>
      <c r="C17" s="10" t="s">
        <v>70</v>
      </c>
      <c r="D17" s="11">
        <v>2</v>
      </c>
      <c r="E17" s="12">
        <v>14142240</v>
      </c>
      <c r="F17" s="12">
        <v>130</v>
      </c>
      <c r="G17" s="11" t="s">
        <v>51</v>
      </c>
      <c r="I17" s="8"/>
    </row>
    <row r="18" spans="2:9" s="7" customFormat="1" x14ac:dyDescent="0.25">
      <c r="B18" s="4">
        <v>16</v>
      </c>
      <c r="C18" s="10" t="s">
        <v>71</v>
      </c>
      <c r="D18" s="11">
        <v>3</v>
      </c>
      <c r="E18" s="12">
        <v>18364050</v>
      </c>
      <c r="F18" s="12">
        <v>225</v>
      </c>
      <c r="G18" s="11" t="s">
        <v>51</v>
      </c>
      <c r="I18" s="8"/>
    </row>
    <row r="19" spans="2:9" s="7" customFormat="1" x14ac:dyDescent="0.25">
      <c r="B19" s="4">
        <v>17</v>
      </c>
      <c r="C19" s="10" t="s">
        <v>72</v>
      </c>
      <c r="D19" s="11">
        <v>34</v>
      </c>
      <c r="E19" s="12">
        <v>29529000</v>
      </c>
      <c r="F19" s="12">
        <v>1280</v>
      </c>
      <c r="G19" s="11" t="s">
        <v>51</v>
      </c>
      <c r="I19" s="8"/>
    </row>
    <row r="20" spans="2:9" s="7" customFormat="1" x14ac:dyDescent="0.25">
      <c r="B20" s="4">
        <v>18</v>
      </c>
      <c r="C20" s="10" t="s">
        <v>73</v>
      </c>
      <c r="D20" s="11">
        <v>6</v>
      </c>
      <c r="E20" s="12">
        <v>74558592</v>
      </c>
      <c r="F20" s="12">
        <v>5004</v>
      </c>
      <c r="G20" s="11" t="s">
        <v>51</v>
      </c>
      <c r="I20" s="8"/>
    </row>
    <row r="21" spans="2:9" s="7" customFormat="1" x14ac:dyDescent="0.25">
      <c r="B21" s="4">
        <v>19</v>
      </c>
      <c r="C21" s="10" t="s">
        <v>74</v>
      </c>
      <c r="D21" s="11">
        <v>5</v>
      </c>
      <c r="E21" s="12">
        <v>217651200</v>
      </c>
      <c r="F21" s="12">
        <v>5120</v>
      </c>
      <c r="G21" s="11" t="s">
        <v>51</v>
      </c>
      <c r="I21" s="8"/>
    </row>
    <row r="22" spans="2:9" s="7" customFormat="1" x14ac:dyDescent="0.25">
      <c r="B22" s="4">
        <v>20</v>
      </c>
      <c r="C22" s="10" t="s">
        <v>75</v>
      </c>
      <c r="D22" s="11">
        <v>1</v>
      </c>
      <c r="E22" s="12">
        <v>4032504</v>
      </c>
      <c r="F22" s="12">
        <v>126</v>
      </c>
      <c r="G22" s="11" t="s">
        <v>51</v>
      </c>
      <c r="I22" s="8"/>
    </row>
    <row r="23" spans="2:9" s="7" customFormat="1" x14ac:dyDescent="0.25">
      <c r="B23" s="4">
        <v>21</v>
      </c>
      <c r="C23" s="10" t="s">
        <v>59</v>
      </c>
      <c r="D23" s="11">
        <v>2</v>
      </c>
      <c r="E23" s="12">
        <v>25220000</v>
      </c>
      <c r="F23" s="12">
        <v>520</v>
      </c>
      <c r="G23" s="11" t="s">
        <v>51</v>
      </c>
      <c r="I23" s="8"/>
    </row>
    <row r="24" spans="2:9" s="7" customFormat="1" x14ac:dyDescent="0.25">
      <c r="B24" s="4">
        <v>22</v>
      </c>
      <c r="C24" s="10" t="s">
        <v>76</v>
      </c>
      <c r="D24" s="11">
        <v>2</v>
      </c>
      <c r="E24" s="12">
        <v>11090898</v>
      </c>
      <c r="F24" s="12">
        <v>126</v>
      </c>
      <c r="G24" s="11" t="s">
        <v>51</v>
      </c>
      <c r="I24" s="8"/>
    </row>
    <row r="25" spans="2:9" x14ac:dyDescent="0.25">
      <c r="B25" s="49" t="s">
        <v>1</v>
      </c>
      <c r="C25" s="42"/>
      <c r="D25" s="13">
        <f>SUM(D3:D24)</f>
        <v>137</v>
      </c>
      <c r="E25" s="14">
        <f>SUM(E3:E24)</f>
        <v>786002021</v>
      </c>
      <c r="F25" s="14">
        <f>SUM(F3:F24)</f>
        <v>22267</v>
      </c>
      <c r="G25" s="13" t="s">
        <v>51</v>
      </c>
      <c r="I25" s="6"/>
    </row>
    <row r="26" spans="2:9" x14ac:dyDescent="0.25">
      <c r="B26" s="46" t="s">
        <v>13</v>
      </c>
      <c r="C26" s="40"/>
      <c r="D26" s="40"/>
      <c r="E26" s="40"/>
      <c r="F26" s="40"/>
      <c r="G26" s="41"/>
      <c r="I26" s="6"/>
    </row>
    <row r="27" spans="2:9" ht="45" x14ac:dyDescent="0.25">
      <c r="B27" s="4" t="s">
        <v>21</v>
      </c>
      <c r="C27" s="38" t="s">
        <v>0</v>
      </c>
      <c r="D27" s="36" t="s">
        <v>30</v>
      </c>
      <c r="E27" s="37" t="s">
        <v>31</v>
      </c>
      <c r="F27" s="37" t="s">
        <v>22</v>
      </c>
      <c r="G27" s="36" t="s">
        <v>32</v>
      </c>
      <c r="I27" s="6"/>
    </row>
    <row r="28" spans="2:9" x14ac:dyDescent="0.25">
      <c r="B28" s="15">
        <v>1</v>
      </c>
      <c r="C28" s="16" t="s">
        <v>18</v>
      </c>
      <c r="D28" s="17">
        <v>27</v>
      </c>
      <c r="E28" s="18">
        <v>32204945</v>
      </c>
      <c r="F28" s="18">
        <v>2845</v>
      </c>
      <c r="G28" s="17" t="s">
        <v>29</v>
      </c>
      <c r="I28" s="6"/>
    </row>
    <row r="29" spans="2:9" x14ac:dyDescent="0.25">
      <c r="B29" s="42" t="s">
        <v>1</v>
      </c>
      <c r="C29" s="42"/>
      <c r="D29" s="13">
        <f>D28</f>
        <v>27</v>
      </c>
      <c r="E29" s="14">
        <f>E28</f>
        <v>32204945</v>
      </c>
      <c r="F29" s="14">
        <f>F28</f>
        <v>2845</v>
      </c>
      <c r="G29" s="13" t="s">
        <v>29</v>
      </c>
      <c r="I29" s="6"/>
    </row>
    <row r="30" spans="2:9" x14ac:dyDescent="0.25">
      <c r="B30" s="39" t="s">
        <v>33</v>
      </c>
      <c r="C30" s="40"/>
      <c r="D30" s="40"/>
      <c r="E30" s="40"/>
      <c r="F30" s="40"/>
      <c r="G30" s="41"/>
    </row>
    <row r="31" spans="2:9" ht="45" x14ac:dyDescent="0.25">
      <c r="B31" s="4" t="s">
        <v>21</v>
      </c>
      <c r="C31" s="38" t="s">
        <v>0</v>
      </c>
      <c r="D31" s="36" t="s">
        <v>30</v>
      </c>
      <c r="E31" s="37" t="s">
        <v>31</v>
      </c>
      <c r="F31" s="37" t="s">
        <v>22</v>
      </c>
      <c r="G31" s="36" t="s">
        <v>32</v>
      </c>
    </row>
    <row r="32" spans="2:9" x14ac:dyDescent="0.25">
      <c r="B32" s="19">
        <v>1</v>
      </c>
      <c r="C32" s="19" t="s">
        <v>43</v>
      </c>
      <c r="D32" s="9">
        <v>0</v>
      </c>
      <c r="E32" s="18">
        <v>0</v>
      </c>
      <c r="F32" s="18">
        <v>0</v>
      </c>
      <c r="G32" s="9" t="s">
        <v>77</v>
      </c>
    </row>
    <row r="33" spans="2:7" x14ac:dyDescent="0.25">
      <c r="B33" s="42" t="s">
        <v>1</v>
      </c>
      <c r="C33" s="42"/>
      <c r="D33" s="13">
        <f>SUM(D32:D32)</f>
        <v>0</v>
      </c>
      <c r="E33" s="20">
        <f>SUM(E32:E32)</f>
        <v>0</v>
      </c>
      <c r="F33" s="20">
        <f>SUM(F32:F32)</f>
        <v>0</v>
      </c>
      <c r="G33" s="13" t="s">
        <v>34</v>
      </c>
    </row>
    <row r="34" spans="2:7" x14ac:dyDescent="0.25">
      <c r="B34" s="39" t="s">
        <v>35</v>
      </c>
      <c r="C34" s="40"/>
      <c r="D34" s="40"/>
      <c r="E34" s="40"/>
      <c r="F34" s="40"/>
      <c r="G34" s="41"/>
    </row>
    <row r="35" spans="2:7" ht="45" x14ac:dyDescent="0.25">
      <c r="B35" s="4" t="s">
        <v>21</v>
      </c>
      <c r="C35" s="38" t="s">
        <v>0</v>
      </c>
      <c r="D35" s="36" t="s">
        <v>30</v>
      </c>
      <c r="E35" s="37" t="s">
        <v>31</v>
      </c>
      <c r="F35" s="37" t="s">
        <v>22</v>
      </c>
      <c r="G35" s="36" t="s">
        <v>32</v>
      </c>
    </row>
    <row r="36" spans="2:7" x14ac:dyDescent="0.25">
      <c r="B36" s="19">
        <v>1</v>
      </c>
      <c r="C36" s="19" t="s">
        <v>43</v>
      </c>
      <c r="D36" s="9">
        <v>0</v>
      </c>
      <c r="E36" s="18">
        <v>0</v>
      </c>
      <c r="F36" s="18">
        <v>0</v>
      </c>
      <c r="G36" s="9" t="s">
        <v>29</v>
      </c>
    </row>
    <row r="37" spans="2:7" x14ac:dyDescent="0.25">
      <c r="B37" s="42" t="s">
        <v>1</v>
      </c>
      <c r="C37" s="42"/>
      <c r="D37" s="13">
        <f>SUM(D36:D36)</f>
        <v>0</v>
      </c>
      <c r="E37" s="14">
        <f>SUM(E36:E36)</f>
        <v>0</v>
      </c>
      <c r="F37" s="14">
        <f>SUM(F36:F36)</f>
        <v>0</v>
      </c>
      <c r="G37" s="13"/>
    </row>
    <row r="38" spans="2:7" x14ac:dyDescent="0.25">
      <c r="B38" s="39" t="s">
        <v>40</v>
      </c>
      <c r="C38" s="40"/>
      <c r="D38" s="40"/>
      <c r="E38" s="40"/>
      <c r="F38" s="40"/>
      <c r="G38" s="41"/>
    </row>
    <row r="39" spans="2:7" ht="31.5" customHeight="1" x14ac:dyDescent="0.25">
      <c r="B39" s="4" t="s">
        <v>21</v>
      </c>
      <c r="C39" s="38" t="s">
        <v>0</v>
      </c>
      <c r="D39" s="36" t="s">
        <v>30</v>
      </c>
      <c r="E39" s="37" t="s">
        <v>31</v>
      </c>
      <c r="F39" s="37" t="s">
        <v>22</v>
      </c>
      <c r="G39" s="36" t="s">
        <v>32</v>
      </c>
    </row>
    <row r="40" spans="2:7" x14ac:dyDescent="0.25">
      <c r="B40" s="19">
        <v>1</v>
      </c>
      <c r="C40" s="19" t="s">
        <v>43</v>
      </c>
      <c r="D40" s="9">
        <v>0</v>
      </c>
      <c r="E40" s="18">
        <v>0</v>
      </c>
      <c r="F40" s="18">
        <v>0</v>
      </c>
      <c r="G40" s="9" t="s">
        <v>51</v>
      </c>
    </row>
    <row r="41" spans="2:7" x14ac:dyDescent="0.25">
      <c r="B41" s="42" t="s">
        <v>1</v>
      </c>
      <c r="C41" s="42"/>
      <c r="D41" s="13">
        <f>SUM(D40:D40)</f>
        <v>0</v>
      </c>
      <c r="E41" s="14">
        <f>E40</f>
        <v>0</v>
      </c>
      <c r="F41" s="14">
        <f>F40</f>
        <v>0</v>
      </c>
      <c r="G41" s="13"/>
    </row>
    <row r="42" spans="2:7" x14ac:dyDescent="0.25">
      <c r="B42" s="39" t="s">
        <v>41</v>
      </c>
      <c r="C42" s="40"/>
      <c r="D42" s="40"/>
      <c r="E42" s="40"/>
      <c r="F42" s="40"/>
      <c r="G42" s="41"/>
    </row>
    <row r="43" spans="2:7" ht="45" x14ac:dyDescent="0.25">
      <c r="B43" s="4" t="s">
        <v>21</v>
      </c>
      <c r="C43" s="38" t="s">
        <v>0</v>
      </c>
      <c r="D43" s="36" t="s">
        <v>30</v>
      </c>
      <c r="E43" s="37" t="s">
        <v>31</v>
      </c>
      <c r="F43" s="37" t="s">
        <v>22</v>
      </c>
      <c r="G43" s="36" t="s">
        <v>32</v>
      </c>
    </row>
    <row r="44" spans="2:7" x14ac:dyDescent="0.25">
      <c r="B44" s="19">
        <v>1</v>
      </c>
      <c r="C44" s="19" t="s">
        <v>43</v>
      </c>
      <c r="D44" s="9">
        <v>0</v>
      </c>
      <c r="E44" s="18">
        <v>0</v>
      </c>
      <c r="F44" s="18">
        <v>0</v>
      </c>
      <c r="G44" s="9" t="s">
        <v>42</v>
      </c>
    </row>
    <row r="45" spans="2:7" x14ac:dyDescent="0.25">
      <c r="B45" s="42" t="s">
        <v>1</v>
      </c>
      <c r="C45" s="42"/>
      <c r="D45" s="13">
        <f>SUM(D44:D44)</f>
        <v>0</v>
      </c>
      <c r="E45" s="14">
        <f>E44</f>
        <v>0</v>
      </c>
      <c r="F45" s="14">
        <f>F44</f>
        <v>0</v>
      </c>
      <c r="G45" s="13"/>
    </row>
    <row r="46" spans="2:7" x14ac:dyDescent="0.25">
      <c r="B46" s="39" t="s">
        <v>44</v>
      </c>
      <c r="C46" s="40"/>
      <c r="D46" s="40"/>
      <c r="E46" s="40"/>
      <c r="F46" s="40"/>
      <c r="G46" s="41"/>
    </row>
    <row r="47" spans="2:7" ht="45" x14ac:dyDescent="0.25">
      <c r="B47" s="4" t="s">
        <v>21</v>
      </c>
      <c r="C47" s="38" t="s">
        <v>0</v>
      </c>
      <c r="D47" s="36" t="s">
        <v>30</v>
      </c>
      <c r="E47" s="37" t="s">
        <v>31</v>
      </c>
      <c r="F47" s="37" t="s">
        <v>22</v>
      </c>
      <c r="G47" s="36" t="s">
        <v>32</v>
      </c>
    </row>
    <row r="48" spans="2:7" x14ac:dyDescent="0.25">
      <c r="B48" s="4">
        <v>1</v>
      </c>
      <c r="C48" s="19" t="s">
        <v>43</v>
      </c>
      <c r="D48" s="9">
        <v>0</v>
      </c>
      <c r="E48" s="18">
        <v>0</v>
      </c>
      <c r="F48" s="18">
        <v>0</v>
      </c>
      <c r="G48" s="18" t="s">
        <v>51</v>
      </c>
    </row>
    <row r="49" spans="2:9" x14ac:dyDescent="0.25">
      <c r="B49" s="42" t="s">
        <v>1</v>
      </c>
      <c r="C49" s="42"/>
      <c r="D49" s="13">
        <f>SUM(D48:D48)</f>
        <v>0</v>
      </c>
      <c r="E49" s="20">
        <f>SUM(E48:E48)</f>
        <v>0</v>
      </c>
      <c r="F49" s="20">
        <f>SUM(F48:F48)</f>
        <v>0</v>
      </c>
      <c r="G49" s="13"/>
    </row>
    <row r="50" spans="2:9" x14ac:dyDescent="0.25">
      <c r="B50" s="39" t="s">
        <v>45</v>
      </c>
      <c r="C50" s="40"/>
      <c r="D50" s="40"/>
      <c r="E50" s="40"/>
      <c r="F50" s="40"/>
      <c r="G50" s="41"/>
    </row>
    <row r="51" spans="2:9" ht="45" x14ac:dyDescent="0.25">
      <c r="B51" s="4" t="s">
        <v>21</v>
      </c>
      <c r="C51" s="38" t="s">
        <v>0</v>
      </c>
      <c r="D51" s="36" t="s">
        <v>30</v>
      </c>
      <c r="E51" s="37" t="s">
        <v>31</v>
      </c>
      <c r="F51" s="37" t="s">
        <v>22</v>
      </c>
      <c r="G51" s="36" t="s">
        <v>32</v>
      </c>
    </row>
    <row r="52" spans="2:9" x14ac:dyDescent="0.25">
      <c r="B52" s="4">
        <v>1</v>
      </c>
      <c r="C52" s="19" t="s">
        <v>43</v>
      </c>
      <c r="D52" s="9">
        <v>0</v>
      </c>
      <c r="E52" s="18">
        <v>0</v>
      </c>
      <c r="F52" s="18">
        <v>0</v>
      </c>
      <c r="G52" s="18" t="s">
        <v>51</v>
      </c>
    </row>
    <row r="53" spans="2:9" x14ac:dyDescent="0.25">
      <c r="B53" s="42" t="s">
        <v>1</v>
      </c>
      <c r="C53" s="42"/>
      <c r="D53" s="13">
        <f>SUM(D52:D52)</f>
        <v>0</v>
      </c>
      <c r="E53" s="14">
        <f>SUM(E52:E52)</f>
        <v>0</v>
      </c>
      <c r="F53" s="14">
        <f>SUM(F52)</f>
        <v>0</v>
      </c>
      <c r="G53" s="13"/>
    </row>
    <row r="54" spans="2:9" x14ac:dyDescent="0.25">
      <c r="B54" s="39" t="s">
        <v>46</v>
      </c>
      <c r="C54" s="40"/>
      <c r="D54" s="40"/>
      <c r="E54" s="40"/>
      <c r="F54" s="40"/>
      <c r="G54" s="41"/>
    </row>
    <row r="55" spans="2:9" ht="45" x14ac:dyDescent="0.25">
      <c r="B55" s="4" t="s">
        <v>21</v>
      </c>
      <c r="C55" s="38" t="s">
        <v>0</v>
      </c>
      <c r="D55" s="36" t="s">
        <v>30</v>
      </c>
      <c r="E55" s="37" t="s">
        <v>31</v>
      </c>
      <c r="F55" s="37" t="s">
        <v>22</v>
      </c>
      <c r="G55" s="36" t="s">
        <v>32</v>
      </c>
      <c r="I55" s="35"/>
    </row>
    <row r="56" spans="2:9" x14ac:dyDescent="0.25">
      <c r="B56" s="19">
        <v>1</v>
      </c>
      <c r="C56" s="19" t="s">
        <v>43</v>
      </c>
      <c r="D56" s="9">
        <v>0</v>
      </c>
      <c r="E56" s="18">
        <v>0</v>
      </c>
      <c r="F56" s="18">
        <v>0</v>
      </c>
      <c r="G56" s="18" t="s">
        <v>29</v>
      </c>
      <c r="I56" s="35"/>
    </row>
    <row r="57" spans="2:9" x14ac:dyDescent="0.25">
      <c r="B57" s="42" t="s">
        <v>1</v>
      </c>
      <c r="C57" s="42"/>
      <c r="D57" s="13">
        <f>SUM(D56:D56)</f>
        <v>0</v>
      </c>
      <c r="E57" s="14">
        <f>SUM(E56:E56)</f>
        <v>0</v>
      </c>
      <c r="F57" s="14">
        <f>SUM(F56:F56)</f>
        <v>0</v>
      </c>
      <c r="G57" s="13"/>
    </row>
    <row r="58" spans="2:9" x14ac:dyDescent="0.25">
      <c r="B58" s="39" t="s">
        <v>52</v>
      </c>
      <c r="C58" s="40"/>
      <c r="D58" s="40"/>
      <c r="E58" s="40"/>
      <c r="F58" s="40"/>
      <c r="G58" s="41"/>
    </row>
    <row r="59" spans="2:9" ht="45" x14ac:dyDescent="0.25">
      <c r="B59" s="4" t="s">
        <v>21</v>
      </c>
      <c r="C59" s="38" t="s">
        <v>0</v>
      </c>
      <c r="D59" s="36" t="s">
        <v>30</v>
      </c>
      <c r="E59" s="37" t="s">
        <v>31</v>
      </c>
      <c r="F59" s="37" t="s">
        <v>22</v>
      </c>
      <c r="G59" s="36" t="s">
        <v>32</v>
      </c>
      <c r="I59" s="35"/>
    </row>
    <row r="60" spans="2:9" x14ac:dyDescent="0.25">
      <c r="B60" s="19">
        <v>1</v>
      </c>
      <c r="C60" s="19" t="s">
        <v>43</v>
      </c>
      <c r="D60" s="9">
        <v>0</v>
      </c>
      <c r="E60" s="18">
        <v>0</v>
      </c>
      <c r="F60" s="18">
        <v>0</v>
      </c>
      <c r="G60" s="18" t="s">
        <v>53</v>
      </c>
      <c r="I60" s="35"/>
    </row>
    <row r="61" spans="2:9" x14ac:dyDescent="0.25">
      <c r="B61" s="42" t="s">
        <v>1</v>
      </c>
      <c r="C61" s="42"/>
      <c r="D61" s="13">
        <f>SUM(D60:D60)</f>
        <v>0</v>
      </c>
      <c r="E61" s="14">
        <f>SUM(E60:E60)</f>
        <v>0</v>
      </c>
      <c r="F61" s="14">
        <f>SUM(F60:F60)</f>
        <v>0</v>
      </c>
      <c r="G61" s="13"/>
    </row>
    <row r="62" spans="2:9" x14ac:dyDescent="0.25">
      <c r="B62" s="39" t="s">
        <v>54</v>
      </c>
      <c r="C62" s="40"/>
      <c r="D62" s="40"/>
      <c r="E62" s="40"/>
      <c r="F62" s="40"/>
      <c r="G62" s="41"/>
    </row>
    <row r="63" spans="2:9" ht="45" x14ac:dyDescent="0.25">
      <c r="B63" s="4" t="s">
        <v>21</v>
      </c>
      <c r="C63" s="38" t="s">
        <v>0</v>
      </c>
      <c r="D63" s="36" t="s">
        <v>30</v>
      </c>
      <c r="E63" s="37" t="s">
        <v>31</v>
      </c>
      <c r="F63" s="37" t="s">
        <v>22</v>
      </c>
      <c r="G63" s="36" t="s">
        <v>32</v>
      </c>
      <c r="I63" s="35"/>
    </row>
    <row r="64" spans="2:9" x14ac:dyDescent="0.25">
      <c r="B64" s="19">
        <v>1</v>
      </c>
      <c r="C64" s="19" t="s">
        <v>43</v>
      </c>
      <c r="D64" s="9">
        <v>0</v>
      </c>
      <c r="E64" s="18">
        <v>0</v>
      </c>
      <c r="F64" s="18">
        <v>0</v>
      </c>
      <c r="G64" s="18" t="s">
        <v>51</v>
      </c>
      <c r="I64" s="35"/>
    </row>
    <row r="65" spans="2:9" x14ac:dyDescent="0.25">
      <c r="B65" s="42" t="s">
        <v>1</v>
      </c>
      <c r="C65" s="42"/>
      <c r="D65" s="13">
        <f>SUM(D64:D64)</f>
        <v>0</v>
      </c>
      <c r="E65" s="14">
        <f>SUM(E64:E64)</f>
        <v>0</v>
      </c>
      <c r="F65" s="14">
        <f>SUM(F64:F64)</f>
        <v>0</v>
      </c>
      <c r="G65" s="13"/>
    </row>
    <row r="66" spans="2:9" x14ac:dyDescent="0.25">
      <c r="B66" s="39" t="s">
        <v>55</v>
      </c>
      <c r="C66" s="40"/>
      <c r="D66" s="40"/>
      <c r="E66" s="40"/>
      <c r="F66" s="40"/>
      <c r="G66" s="41"/>
    </row>
    <row r="67" spans="2:9" ht="45" x14ac:dyDescent="0.25">
      <c r="B67" s="4" t="s">
        <v>21</v>
      </c>
      <c r="C67" s="38" t="s">
        <v>0</v>
      </c>
      <c r="D67" s="36" t="s">
        <v>30</v>
      </c>
      <c r="E67" s="37" t="s">
        <v>31</v>
      </c>
      <c r="F67" s="37" t="s">
        <v>22</v>
      </c>
      <c r="G67" s="36" t="s">
        <v>32</v>
      </c>
      <c r="I67" s="35"/>
    </row>
    <row r="68" spans="2:9" x14ac:dyDescent="0.25">
      <c r="B68" s="19">
        <v>1</v>
      </c>
      <c r="C68" s="19" t="s">
        <v>43</v>
      </c>
      <c r="D68" s="9">
        <v>0</v>
      </c>
      <c r="E68" s="18">
        <v>0</v>
      </c>
      <c r="F68" s="18">
        <v>0</v>
      </c>
      <c r="G68" s="18" t="s">
        <v>51</v>
      </c>
      <c r="I68" s="35"/>
    </row>
    <row r="69" spans="2:9" x14ac:dyDescent="0.25">
      <c r="B69" s="42" t="s">
        <v>1</v>
      </c>
      <c r="C69" s="42"/>
      <c r="D69" s="13">
        <f>SUM(D68:D68)</f>
        <v>0</v>
      </c>
      <c r="E69" s="14">
        <f>SUM(E68:E68)</f>
        <v>0</v>
      </c>
      <c r="F69" s="14">
        <f>SUM(F68:F68)</f>
        <v>0</v>
      </c>
      <c r="G69" s="13"/>
    </row>
    <row r="70" spans="2:9" x14ac:dyDescent="0.25">
      <c r="B70" s="21"/>
      <c r="C70" s="22"/>
      <c r="D70" s="23"/>
      <c r="E70" s="24"/>
      <c r="F70" s="24"/>
      <c r="G70" s="23"/>
    </row>
    <row r="71" spans="2:9" x14ac:dyDescent="0.25">
      <c r="B71" s="47" t="s">
        <v>23</v>
      </c>
      <c r="C71" s="48"/>
      <c r="D71" s="17">
        <f>SUM(D25,D29,D33,D37,D41,D45,D49,D53,D57,D61,D65,D69)</f>
        <v>164</v>
      </c>
      <c r="E71" s="18">
        <f>SUM(E25,E29,E33,E37,E41,E45,E49,E53,E57,E61,E65,E69)</f>
        <v>818206966</v>
      </c>
      <c r="F71" s="18"/>
      <c r="G71" s="17"/>
    </row>
  </sheetData>
  <mergeCells count="25">
    <mergeCell ref="B71:C71"/>
    <mergeCell ref="B25:C25"/>
    <mergeCell ref="B29:C29"/>
    <mergeCell ref="B33:C33"/>
    <mergeCell ref="B38:G38"/>
    <mergeCell ref="B41:C41"/>
    <mergeCell ref="B42:G42"/>
    <mergeCell ref="B45:C45"/>
    <mergeCell ref="B46:G46"/>
    <mergeCell ref="B50:G50"/>
    <mergeCell ref="B53:C53"/>
    <mergeCell ref="B54:G54"/>
    <mergeCell ref="B57:C57"/>
    <mergeCell ref="B58:G58"/>
    <mergeCell ref="B61:C61"/>
    <mergeCell ref="B62:G62"/>
    <mergeCell ref="B66:G66"/>
    <mergeCell ref="B69:C69"/>
    <mergeCell ref="B65:C65"/>
    <mergeCell ref="B1:G1"/>
    <mergeCell ref="B26:G26"/>
    <mergeCell ref="B30:G30"/>
    <mergeCell ref="B34:G34"/>
    <mergeCell ref="B37:C37"/>
    <mergeCell ref="B49:C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9"/>
  <sheetViews>
    <sheetView workbookViewId="0">
      <selection activeCell="E13" sqref="E13"/>
    </sheetView>
  </sheetViews>
  <sheetFormatPr defaultRowHeight="15" x14ac:dyDescent="0.25"/>
  <cols>
    <col min="1" max="1" width="25.7109375" customWidth="1"/>
    <col min="2" max="2" width="17.140625" customWidth="1"/>
    <col min="3" max="3" width="19" customWidth="1"/>
    <col min="4" max="4" width="17.140625" customWidth="1"/>
    <col min="5" max="5" width="19" customWidth="1"/>
    <col min="6" max="6" width="15" customWidth="1"/>
    <col min="7" max="7" width="16.28515625" customWidth="1"/>
    <col min="8" max="8" width="14.140625" customWidth="1"/>
    <col min="9" max="9" width="16.28515625" customWidth="1"/>
    <col min="10" max="10" width="15.42578125" customWidth="1"/>
    <col min="11" max="11" width="16.85546875" customWidth="1"/>
    <col min="12" max="12" width="18" customWidth="1"/>
    <col min="13" max="15" width="17.28515625" customWidth="1"/>
    <col min="16" max="16" width="19.28515625" customWidth="1"/>
    <col min="17" max="17" width="19.42578125" customWidth="1"/>
    <col min="18" max="18" width="16" customWidth="1"/>
    <col min="19" max="19" width="20.85546875" customWidth="1"/>
    <col min="20" max="20" width="17.85546875" customWidth="1"/>
    <col min="21" max="21" width="20.85546875" customWidth="1"/>
    <col min="22" max="22" width="12.7109375" customWidth="1"/>
    <col min="23" max="23" width="24.42578125" customWidth="1"/>
    <col min="257" max="258" width="9.42578125" customWidth="1"/>
    <col min="259" max="259" width="20.85546875" customWidth="1"/>
    <col min="260" max="260" width="17.140625" customWidth="1"/>
    <col min="261" max="261" width="19" customWidth="1"/>
    <col min="262" max="262" width="17.140625" customWidth="1"/>
    <col min="263" max="263" width="19" customWidth="1"/>
    <col min="264" max="264" width="17.140625" customWidth="1"/>
    <col min="265" max="265" width="17.7109375" customWidth="1"/>
    <col min="266" max="266" width="15.140625" customWidth="1"/>
    <col min="267" max="267" width="16.5703125" customWidth="1"/>
    <col min="268" max="268" width="15" customWidth="1"/>
    <col min="269" max="269" width="16.28515625" customWidth="1"/>
    <col min="270" max="270" width="11.140625" customWidth="1"/>
    <col min="271" max="271" width="10.7109375" customWidth="1"/>
    <col min="272" max="272" width="14.140625" customWidth="1"/>
    <col min="273" max="273" width="11.5703125" customWidth="1"/>
    <col min="274" max="274" width="15.42578125" customWidth="1"/>
    <col min="275" max="275" width="14.5703125" customWidth="1"/>
    <col min="276" max="276" width="12.28515625" customWidth="1"/>
    <col min="277" max="277" width="13.7109375" customWidth="1"/>
    <col min="513" max="514" width="9.42578125" customWidth="1"/>
    <col min="515" max="515" width="20.85546875" customWidth="1"/>
    <col min="516" max="516" width="17.140625" customWidth="1"/>
    <col min="517" max="517" width="19" customWidth="1"/>
    <col min="518" max="518" width="17.140625" customWidth="1"/>
    <col min="519" max="519" width="19" customWidth="1"/>
    <col min="520" max="520" width="17.140625" customWidth="1"/>
    <col min="521" max="521" width="17.7109375" customWidth="1"/>
    <col min="522" max="522" width="15.140625" customWidth="1"/>
    <col min="523" max="523" width="16.5703125" customWidth="1"/>
    <col min="524" max="524" width="15" customWidth="1"/>
    <col min="525" max="525" width="16.28515625" customWidth="1"/>
    <col min="526" max="526" width="11.140625" customWidth="1"/>
    <col min="527" max="527" width="10.7109375" customWidth="1"/>
    <col min="528" max="528" width="14.140625" customWidth="1"/>
    <col min="529" max="529" width="11.5703125" customWidth="1"/>
    <col min="530" max="530" width="15.42578125" customWidth="1"/>
    <col min="531" max="531" width="14.5703125" customWidth="1"/>
    <col min="532" max="532" width="12.28515625" customWidth="1"/>
    <col min="533" max="533" width="13.7109375" customWidth="1"/>
    <col min="769" max="770" width="9.42578125" customWidth="1"/>
    <col min="771" max="771" width="20.85546875" customWidth="1"/>
    <col min="772" max="772" width="17.140625" customWidth="1"/>
    <col min="773" max="773" width="19" customWidth="1"/>
    <col min="774" max="774" width="17.140625" customWidth="1"/>
    <col min="775" max="775" width="19" customWidth="1"/>
    <col min="776" max="776" width="17.140625" customWidth="1"/>
    <col min="777" max="777" width="17.7109375" customWidth="1"/>
    <col min="778" max="778" width="15.140625" customWidth="1"/>
    <col min="779" max="779" width="16.5703125" customWidth="1"/>
    <col min="780" max="780" width="15" customWidth="1"/>
    <col min="781" max="781" width="16.28515625" customWidth="1"/>
    <col min="782" max="782" width="11.140625" customWidth="1"/>
    <col min="783" max="783" width="10.7109375" customWidth="1"/>
    <col min="784" max="784" width="14.140625" customWidth="1"/>
    <col min="785" max="785" width="11.5703125" customWidth="1"/>
    <col min="786" max="786" width="15.42578125" customWidth="1"/>
    <col min="787" max="787" width="14.5703125" customWidth="1"/>
    <col min="788" max="788" width="12.28515625" customWidth="1"/>
    <col min="789" max="789" width="13.7109375" customWidth="1"/>
    <col min="1025" max="1026" width="9.42578125" customWidth="1"/>
    <col min="1027" max="1027" width="20.85546875" customWidth="1"/>
    <col min="1028" max="1028" width="17.140625" customWidth="1"/>
    <col min="1029" max="1029" width="19" customWidth="1"/>
    <col min="1030" max="1030" width="17.140625" customWidth="1"/>
    <col min="1031" max="1031" width="19" customWidth="1"/>
    <col min="1032" max="1032" width="17.140625" customWidth="1"/>
    <col min="1033" max="1033" width="17.7109375" customWidth="1"/>
    <col min="1034" max="1034" width="15.140625" customWidth="1"/>
    <col min="1035" max="1035" width="16.5703125" customWidth="1"/>
    <col min="1036" max="1036" width="15" customWidth="1"/>
    <col min="1037" max="1037" width="16.28515625" customWidth="1"/>
    <col min="1038" max="1038" width="11.140625" customWidth="1"/>
    <col min="1039" max="1039" width="10.7109375" customWidth="1"/>
    <col min="1040" max="1040" width="14.140625" customWidth="1"/>
    <col min="1041" max="1041" width="11.5703125" customWidth="1"/>
    <col min="1042" max="1042" width="15.42578125" customWidth="1"/>
    <col min="1043" max="1043" width="14.5703125" customWidth="1"/>
    <col min="1044" max="1044" width="12.28515625" customWidth="1"/>
    <col min="1045" max="1045" width="13.7109375" customWidth="1"/>
    <col min="1281" max="1282" width="9.42578125" customWidth="1"/>
    <col min="1283" max="1283" width="20.85546875" customWidth="1"/>
    <col min="1284" max="1284" width="17.140625" customWidth="1"/>
    <col min="1285" max="1285" width="19" customWidth="1"/>
    <col min="1286" max="1286" width="17.140625" customWidth="1"/>
    <col min="1287" max="1287" width="19" customWidth="1"/>
    <col min="1288" max="1288" width="17.140625" customWidth="1"/>
    <col min="1289" max="1289" width="17.7109375" customWidth="1"/>
    <col min="1290" max="1290" width="15.140625" customWidth="1"/>
    <col min="1291" max="1291" width="16.5703125" customWidth="1"/>
    <col min="1292" max="1292" width="15" customWidth="1"/>
    <col min="1293" max="1293" width="16.28515625" customWidth="1"/>
    <col min="1294" max="1294" width="11.140625" customWidth="1"/>
    <col min="1295" max="1295" width="10.7109375" customWidth="1"/>
    <col min="1296" max="1296" width="14.140625" customWidth="1"/>
    <col min="1297" max="1297" width="11.5703125" customWidth="1"/>
    <col min="1298" max="1298" width="15.42578125" customWidth="1"/>
    <col min="1299" max="1299" width="14.5703125" customWidth="1"/>
    <col min="1300" max="1300" width="12.28515625" customWidth="1"/>
    <col min="1301" max="1301" width="13.7109375" customWidth="1"/>
    <col min="1537" max="1538" width="9.42578125" customWidth="1"/>
    <col min="1539" max="1539" width="20.85546875" customWidth="1"/>
    <col min="1540" max="1540" width="17.140625" customWidth="1"/>
    <col min="1541" max="1541" width="19" customWidth="1"/>
    <col min="1542" max="1542" width="17.140625" customWidth="1"/>
    <col min="1543" max="1543" width="19" customWidth="1"/>
    <col min="1544" max="1544" width="17.140625" customWidth="1"/>
    <col min="1545" max="1545" width="17.7109375" customWidth="1"/>
    <col min="1546" max="1546" width="15.140625" customWidth="1"/>
    <col min="1547" max="1547" width="16.5703125" customWidth="1"/>
    <col min="1548" max="1548" width="15" customWidth="1"/>
    <col min="1549" max="1549" width="16.28515625" customWidth="1"/>
    <col min="1550" max="1550" width="11.140625" customWidth="1"/>
    <col min="1551" max="1551" width="10.7109375" customWidth="1"/>
    <col min="1552" max="1552" width="14.140625" customWidth="1"/>
    <col min="1553" max="1553" width="11.5703125" customWidth="1"/>
    <col min="1554" max="1554" width="15.42578125" customWidth="1"/>
    <col min="1555" max="1555" width="14.5703125" customWidth="1"/>
    <col min="1556" max="1556" width="12.28515625" customWidth="1"/>
    <col min="1557" max="1557" width="13.7109375" customWidth="1"/>
    <col min="1793" max="1794" width="9.42578125" customWidth="1"/>
    <col min="1795" max="1795" width="20.85546875" customWidth="1"/>
    <col min="1796" max="1796" width="17.140625" customWidth="1"/>
    <col min="1797" max="1797" width="19" customWidth="1"/>
    <col min="1798" max="1798" width="17.140625" customWidth="1"/>
    <col min="1799" max="1799" width="19" customWidth="1"/>
    <col min="1800" max="1800" width="17.140625" customWidth="1"/>
    <col min="1801" max="1801" width="17.7109375" customWidth="1"/>
    <col min="1802" max="1802" width="15.140625" customWidth="1"/>
    <col min="1803" max="1803" width="16.5703125" customWidth="1"/>
    <col min="1804" max="1804" width="15" customWidth="1"/>
    <col min="1805" max="1805" width="16.28515625" customWidth="1"/>
    <col min="1806" max="1806" width="11.140625" customWidth="1"/>
    <col min="1807" max="1807" width="10.7109375" customWidth="1"/>
    <col min="1808" max="1808" width="14.140625" customWidth="1"/>
    <col min="1809" max="1809" width="11.5703125" customWidth="1"/>
    <col min="1810" max="1810" width="15.42578125" customWidth="1"/>
    <col min="1811" max="1811" width="14.5703125" customWidth="1"/>
    <col min="1812" max="1812" width="12.28515625" customWidth="1"/>
    <col min="1813" max="1813" width="13.7109375" customWidth="1"/>
    <col min="2049" max="2050" width="9.42578125" customWidth="1"/>
    <col min="2051" max="2051" width="20.85546875" customWidth="1"/>
    <col min="2052" max="2052" width="17.140625" customWidth="1"/>
    <col min="2053" max="2053" width="19" customWidth="1"/>
    <col min="2054" max="2054" width="17.140625" customWidth="1"/>
    <col min="2055" max="2055" width="19" customWidth="1"/>
    <col min="2056" max="2056" width="17.140625" customWidth="1"/>
    <col min="2057" max="2057" width="17.7109375" customWidth="1"/>
    <col min="2058" max="2058" width="15.140625" customWidth="1"/>
    <col min="2059" max="2059" width="16.5703125" customWidth="1"/>
    <col min="2060" max="2060" width="15" customWidth="1"/>
    <col min="2061" max="2061" width="16.28515625" customWidth="1"/>
    <col min="2062" max="2062" width="11.140625" customWidth="1"/>
    <col min="2063" max="2063" width="10.7109375" customWidth="1"/>
    <col min="2064" max="2064" width="14.140625" customWidth="1"/>
    <col min="2065" max="2065" width="11.5703125" customWidth="1"/>
    <col min="2066" max="2066" width="15.42578125" customWidth="1"/>
    <col min="2067" max="2067" width="14.5703125" customWidth="1"/>
    <col min="2068" max="2068" width="12.28515625" customWidth="1"/>
    <col min="2069" max="2069" width="13.7109375" customWidth="1"/>
    <col min="2305" max="2306" width="9.42578125" customWidth="1"/>
    <col min="2307" max="2307" width="20.85546875" customWidth="1"/>
    <col min="2308" max="2308" width="17.140625" customWidth="1"/>
    <col min="2309" max="2309" width="19" customWidth="1"/>
    <col min="2310" max="2310" width="17.140625" customWidth="1"/>
    <col min="2311" max="2311" width="19" customWidth="1"/>
    <col min="2312" max="2312" width="17.140625" customWidth="1"/>
    <col min="2313" max="2313" width="17.7109375" customWidth="1"/>
    <col min="2314" max="2314" width="15.140625" customWidth="1"/>
    <col min="2315" max="2315" width="16.5703125" customWidth="1"/>
    <col min="2316" max="2316" width="15" customWidth="1"/>
    <col min="2317" max="2317" width="16.28515625" customWidth="1"/>
    <col min="2318" max="2318" width="11.140625" customWidth="1"/>
    <col min="2319" max="2319" width="10.7109375" customWidth="1"/>
    <col min="2320" max="2320" width="14.140625" customWidth="1"/>
    <col min="2321" max="2321" width="11.5703125" customWidth="1"/>
    <col min="2322" max="2322" width="15.42578125" customWidth="1"/>
    <col min="2323" max="2323" width="14.5703125" customWidth="1"/>
    <col min="2324" max="2324" width="12.28515625" customWidth="1"/>
    <col min="2325" max="2325" width="13.7109375" customWidth="1"/>
    <col min="2561" max="2562" width="9.42578125" customWidth="1"/>
    <col min="2563" max="2563" width="20.85546875" customWidth="1"/>
    <col min="2564" max="2564" width="17.140625" customWidth="1"/>
    <col min="2565" max="2565" width="19" customWidth="1"/>
    <col min="2566" max="2566" width="17.140625" customWidth="1"/>
    <col min="2567" max="2567" width="19" customWidth="1"/>
    <col min="2568" max="2568" width="17.140625" customWidth="1"/>
    <col min="2569" max="2569" width="17.7109375" customWidth="1"/>
    <col min="2570" max="2570" width="15.140625" customWidth="1"/>
    <col min="2571" max="2571" width="16.5703125" customWidth="1"/>
    <col min="2572" max="2572" width="15" customWidth="1"/>
    <col min="2573" max="2573" width="16.28515625" customWidth="1"/>
    <col min="2574" max="2574" width="11.140625" customWidth="1"/>
    <col min="2575" max="2575" width="10.7109375" customWidth="1"/>
    <col min="2576" max="2576" width="14.140625" customWidth="1"/>
    <col min="2577" max="2577" width="11.5703125" customWidth="1"/>
    <col min="2578" max="2578" width="15.42578125" customWidth="1"/>
    <col min="2579" max="2579" width="14.5703125" customWidth="1"/>
    <col min="2580" max="2580" width="12.28515625" customWidth="1"/>
    <col min="2581" max="2581" width="13.7109375" customWidth="1"/>
    <col min="2817" max="2818" width="9.42578125" customWidth="1"/>
    <col min="2819" max="2819" width="20.85546875" customWidth="1"/>
    <col min="2820" max="2820" width="17.140625" customWidth="1"/>
    <col min="2821" max="2821" width="19" customWidth="1"/>
    <col min="2822" max="2822" width="17.140625" customWidth="1"/>
    <col min="2823" max="2823" width="19" customWidth="1"/>
    <col min="2824" max="2824" width="17.140625" customWidth="1"/>
    <col min="2825" max="2825" width="17.7109375" customWidth="1"/>
    <col min="2826" max="2826" width="15.140625" customWidth="1"/>
    <col min="2827" max="2827" width="16.5703125" customWidth="1"/>
    <col min="2828" max="2828" width="15" customWidth="1"/>
    <col min="2829" max="2829" width="16.28515625" customWidth="1"/>
    <col min="2830" max="2830" width="11.140625" customWidth="1"/>
    <col min="2831" max="2831" width="10.7109375" customWidth="1"/>
    <col min="2832" max="2832" width="14.140625" customWidth="1"/>
    <col min="2833" max="2833" width="11.5703125" customWidth="1"/>
    <col min="2834" max="2834" width="15.42578125" customWidth="1"/>
    <col min="2835" max="2835" width="14.5703125" customWidth="1"/>
    <col min="2836" max="2836" width="12.28515625" customWidth="1"/>
    <col min="2837" max="2837" width="13.7109375" customWidth="1"/>
    <col min="3073" max="3074" width="9.42578125" customWidth="1"/>
    <col min="3075" max="3075" width="20.85546875" customWidth="1"/>
    <col min="3076" max="3076" width="17.140625" customWidth="1"/>
    <col min="3077" max="3077" width="19" customWidth="1"/>
    <col min="3078" max="3078" width="17.140625" customWidth="1"/>
    <col min="3079" max="3079" width="19" customWidth="1"/>
    <col min="3080" max="3080" width="17.140625" customWidth="1"/>
    <col min="3081" max="3081" width="17.7109375" customWidth="1"/>
    <col min="3082" max="3082" width="15.140625" customWidth="1"/>
    <col min="3083" max="3083" width="16.5703125" customWidth="1"/>
    <col min="3084" max="3084" width="15" customWidth="1"/>
    <col min="3085" max="3085" width="16.28515625" customWidth="1"/>
    <col min="3086" max="3086" width="11.140625" customWidth="1"/>
    <col min="3087" max="3087" width="10.7109375" customWidth="1"/>
    <col min="3088" max="3088" width="14.140625" customWidth="1"/>
    <col min="3089" max="3089" width="11.5703125" customWidth="1"/>
    <col min="3090" max="3090" width="15.42578125" customWidth="1"/>
    <col min="3091" max="3091" width="14.5703125" customWidth="1"/>
    <col min="3092" max="3092" width="12.28515625" customWidth="1"/>
    <col min="3093" max="3093" width="13.7109375" customWidth="1"/>
    <col min="3329" max="3330" width="9.42578125" customWidth="1"/>
    <col min="3331" max="3331" width="20.85546875" customWidth="1"/>
    <col min="3332" max="3332" width="17.140625" customWidth="1"/>
    <col min="3333" max="3333" width="19" customWidth="1"/>
    <col min="3334" max="3334" width="17.140625" customWidth="1"/>
    <col min="3335" max="3335" width="19" customWidth="1"/>
    <col min="3336" max="3336" width="17.140625" customWidth="1"/>
    <col min="3337" max="3337" width="17.7109375" customWidth="1"/>
    <col min="3338" max="3338" width="15.140625" customWidth="1"/>
    <col min="3339" max="3339" width="16.5703125" customWidth="1"/>
    <col min="3340" max="3340" width="15" customWidth="1"/>
    <col min="3341" max="3341" width="16.28515625" customWidth="1"/>
    <col min="3342" max="3342" width="11.140625" customWidth="1"/>
    <col min="3343" max="3343" width="10.7109375" customWidth="1"/>
    <col min="3344" max="3344" width="14.140625" customWidth="1"/>
    <col min="3345" max="3345" width="11.5703125" customWidth="1"/>
    <col min="3346" max="3346" width="15.42578125" customWidth="1"/>
    <col min="3347" max="3347" width="14.5703125" customWidth="1"/>
    <col min="3348" max="3348" width="12.28515625" customWidth="1"/>
    <col min="3349" max="3349" width="13.7109375" customWidth="1"/>
    <col min="3585" max="3586" width="9.42578125" customWidth="1"/>
    <col min="3587" max="3587" width="20.85546875" customWidth="1"/>
    <col min="3588" max="3588" width="17.140625" customWidth="1"/>
    <col min="3589" max="3589" width="19" customWidth="1"/>
    <col min="3590" max="3590" width="17.140625" customWidth="1"/>
    <col min="3591" max="3591" width="19" customWidth="1"/>
    <col min="3592" max="3592" width="17.140625" customWidth="1"/>
    <col min="3593" max="3593" width="17.7109375" customWidth="1"/>
    <col min="3594" max="3594" width="15.140625" customWidth="1"/>
    <col min="3595" max="3595" width="16.5703125" customWidth="1"/>
    <col min="3596" max="3596" width="15" customWidth="1"/>
    <col min="3597" max="3597" width="16.28515625" customWidth="1"/>
    <col min="3598" max="3598" width="11.140625" customWidth="1"/>
    <col min="3599" max="3599" width="10.7109375" customWidth="1"/>
    <col min="3600" max="3600" width="14.140625" customWidth="1"/>
    <col min="3601" max="3601" width="11.5703125" customWidth="1"/>
    <col min="3602" max="3602" width="15.42578125" customWidth="1"/>
    <col min="3603" max="3603" width="14.5703125" customWidth="1"/>
    <col min="3604" max="3604" width="12.28515625" customWidth="1"/>
    <col min="3605" max="3605" width="13.7109375" customWidth="1"/>
    <col min="3841" max="3842" width="9.42578125" customWidth="1"/>
    <col min="3843" max="3843" width="20.85546875" customWidth="1"/>
    <col min="3844" max="3844" width="17.140625" customWidth="1"/>
    <col min="3845" max="3845" width="19" customWidth="1"/>
    <col min="3846" max="3846" width="17.140625" customWidth="1"/>
    <col min="3847" max="3847" width="19" customWidth="1"/>
    <col min="3848" max="3848" width="17.140625" customWidth="1"/>
    <col min="3849" max="3849" width="17.7109375" customWidth="1"/>
    <col min="3850" max="3850" width="15.140625" customWidth="1"/>
    <col min="3851" max="3851" width="16.5703125" customWidth="1"/>
    <col min="3852" max="3852" width="15" customWidth="1"/>
    <col min="3853" max="3853" width="16.28515625" customWidth="1"/>
    <col min="3854" max="3854" width="11.140625" customWidth="1"/>
    <col min="3855" max="3855" width="10.7109375" customWidth="1"/>
    <col min="3856" max="3856" width="14.140625" customWidth="1"/>
    <col min="3857" max="3857" width="11.5703125" customWidth="1"/>
    <col min="3858" max="3858" width="15.42578125" customWidth="1"/>
    <col min="3859" max="3859" width="14.5703125" customWidth="1"/>
    <col min="3860" max="3860" width="12.28515625" customWidth="1"/>
    <col min="3861" max="3861" width="13.7109375" customWidth="1"/>
    <col min="4097" max="4098" width="9.42578125" customWidth="1"/>
    <col min="4099" max="4099" width="20.85546875" customWidth="1"/>
    <col min="4100" max="4100" width="17.140625" customWidth="1"/>
    <col min="4101" max="4101" width="19" customWidth="1"/>
    <col min="4102" max="4102" width="17.140625" customWidth="1"/>
    <col min="4103" max="4103" width="19" customWidth="1"/>
    <col min="4104" max="4104" width="17.140625" customWidth="1"/>
    <col min="4105" max="4105" width="17.7109375" customWidth="1"/>
    <col min="4106" max="4106" width="15.140625" customWidth="1"/>
    <col min="4107" max="4107" width="16.5703125" customWidth="1"/>
    <col min="4108" max="4108" width="15" customWidth="1"/>
    <col min="4109" max="4109" width="16.28515625" customWidth="1"/>
    <col min="4110" max="4110" width="11.140625" customWidth="1"/>
    <col min="4111" max="4111" width="10.7109375" customWidth="1"/>
    <col min="4112" max="4112" width="14.140625" customWidth="1"/>
    <col min="4113" max="4113" width="11.5703125" customWidth="1"/>
    <col min="4114" max="4114" width="15.42578125" customWidth="1"/>
    <col min="4115" max="4115" width="14.5703125" customWidth="1"/>
    <col min="4116" max="4116" width="12.28515625" customWidth="1"/>
    <col min="4117" max="4117" width="13.7109375" customWidth="1"/>
    <col min="4353" max="4354" width="9.42578125" customWidth="1"/>
    <col min="4355" max="4355" width="20.85546875" customWidth="1"/>
    <col min="4356" max="4356" width="17.140625" customWidth="1"/>
    <col min="4357" max="4357" width="19" customWidth="1"/>
    <col min="4358" max="4358" width="17.140625" customWidth="1"/>
    <col min="4359" max="4359" width="19" customWidth="1"/>
    <col min="4360" max="4360" width="17.140625" customWidth="1"/>
    <col min="4361" max="4361" width="17.7109375" customWidth="1"/>
    <col min="4362" max="4362" width="15.140625" customWidth="1"/>
    <col min="4363" max="4363" width="16.5703125" customWidth="1"/>
    <col min="4364" max="4364" width="15" customWidth="1"/>
    <col min="4365" max="4365" width="16.28515625" customWidth="1"/>
    <col min="4366" max="4366" width="11.140625" customWidth="1"/>
    <col min="4367" max="4367" width="10.7109375" customWidth="1"/>
    <col min="4368" max="4368" width="14.140625" customWidth="1"/>
    <col min="4369" max="4369" width="11.5703125" customWidth="1"/>
    <col min="4370" max="4370" width="15.42578125" customWidth="1"/>
    <col min="4371" max="4371" width="14.5703125" customWidth="1"/>
    <col min="4372" max="4372" width="12.28515625" customWidth="1"/>
    <col min="4373" max="4373" width="13.7109375" customWidth="1"/>
    <col min="4609" max="4610" width="9.42578125" customWidth="1"/>
    <col min="4611" max="4611" width="20.85546875" customWidth="1"/>
    <col min="4612" max="4612" width="17.140625" customWidth="1"/>
    <col min="4613" max="4613" width="19" customWidth="1"/>
    <col min="4614" max="4614" width="17.140625" customWidth="1"/>
    <col min="4615" max="4615" width="19" customWidth="1"/>
    <col min="4616" max="4616" width="17.140625" customWidth="1"/>
    <col min="4617" max="4617" width="17.7109375" customWidth="1"/>
    <col min="4618" max="4618" width="15.140625" customWidth="1"/>
    <col min="4619" max="4619" width="16.5703125" customWidth="1"/>
    <col min="4620" max="4620" width="15" customWidth="1"/>
    <col min="4621" max="4621" width="16.28515625" customWidth="1"/>
    <col min="4622" max="4622" width="11.140625" customWidth="1"/>
    <col min="4623" max="4623" width="10.7109375" customWidth="1"/>
    <col min="4624" max="4624" width="14.140625" customWidth="1"/>
    <col min="4625" max="4625" width="11.5703125" customWidth="1"/>
    <col min="4626" max="4626" width="15.42578125" customWidth="1"/>
    <col min="4627" max="4627" width="14.5703125" customWidth="1"/>
    <col min="4628" max="4628" width="12.28515625" customWidth="1"/>
    <col min="4629" max="4629" width="13.7109375" customWidth="1"/>
    <col min="4865" max="4866" width="9.42578125" customWidth="1"/>
    <col min="4867" max="4867" width="20.85546875" customWidth="1"/>
    <col min="4868" max="4868" width="17.140625" customWidth="1"/>
    <col min="4869" max="4869" width="19" customWidth="1"/>
    <col min="4870" max="4870" width="17.140625" customWidth="1"/>
    <col min="4871" max="4871" width="19" customWidth="1"/>
    <col min="4872" max="4872" width="17.140625" customWidth="1"/>
    <col min="4873" max="4873" width="17.7109375" customWidth="1"/>
    <col min="4874" max="4874" width="15.140625" customWidth="1"/>
    <col min="4875" max="4875" width="16.5703125" customWidth="1"/>
    <col min="4876" max="4876" width="15" customWidth="1"/>
    <col min="4877" max="4877" width="16.28515625" customWidth="1"/>
    <col min="4878" max="4878" width="11.140625" customWidth="1"/>
    <col min="4879" max="4879" width="10.7109375" customWidth="1"/>
    <col min="4880" max="4880" width="14.140625" customWidth="1"/>
    <col min="4881" max="4881" width="11.5703125" customWidth="1"/>
    <col min="4882" max="4882" width="15.42578125" customWidth="1"/>
    <col min="4883" max="4883" width="14.5703125" customWidth="1"/>
    <col min="4884" max="4884" width="12.28515625" customWidth="1"/>
    <col min="4885" max="4885" width="13.7109375" customWidth="1"/>
    <col min="5121" max="5122" width="9.42578125" customWidth="1"/>
    <col min="5123" max="5123" width="20.85546875" customWidth="1"/>
    <col min="5124" max="5124" width="17.140625" customWidth="1"/>
    <col min="5125" max="5125" width="19" customWidth="1"/>
    <col min="5126" max="5126" width="17.140625" customWidth="1"/>
    <col min="5127" max="5127" width="19" customWidth="1"/>
    <col min="5128" max="5128" width="17.140625" customWidth="1"/>
    <col min="5129" max="5129" width="17.7109375" customWidth="1"/>
    <col min="5130" max="5130" width="15.140625" customWidth="1"/>
    <col min="5131" max="5131" width="16.5703125" customWidth="1"/>
    <col min="5132" max="5132" width="15" customWidth="1"/>
    <col min="5133" max="5133" width="16.28515625" customWidth="1"/>
    <col min="5134" max="5134" width="11.140625" customWidth="1"/>
    <col min="5135" max="5135" width="10.7109375" customWidth="1"/>
    <col min="5136" max="5136" width="14.140625" customWidth="1"/>
    <col min="5137" max="5137" width="11.5703125" customWidth="1"/>
    <col min="5138" max="5138" width="15.42578125" customWidth="1"/>
    <col min="5139" max="5139" width="14.5703125" customWidth="1"/>
    <col min="5140" max="5140" width="12.28515625" customWidth="1"/>
    <col min="5141" max="5141" width="13.7109375" customWidth="1"/>
    <col min="5377" max="5378" width="9.42578125" customWidth="1"/>
    <col min="5379" max="5379" width="20.85546875" customWidth="1"/>
    <col min="5380" max="5380" width="17.140625" customWidth="1"/>
    <col min="5381" max="5381" width="19" customWidth="1"/>
    <col min="5382" max="5382" width="17.140625" customWidth="1"/>
    <col min="5383" max="5383" width="19" customWidth="1"/>
    <col min="5384" max="5384" width="17.140625" customWidth="1"/>
    <col min="5385" max="5385" width="17.7109375" customWidth="1"/>
    <col min="5386" max="5386" width="15.140625" customWidth="1"/>
    <col min="5387" max="5387" width="16.5703125" customWidth="1"/>
    <col min="5388" max="5388" width="15" customWidth="1"/>
    <col min="5389" max="5389" width="16.28515625" customWidth="1"/>
    <col min="5390" max="5390" width="11.140625" customWidth="1"/>
    <col min="5391" max="5391" width="10.7109375" customWidth="1"/>
    <col min="5392" max="5392" width="14.140625" customWidth="1"/>
    <col min="5393" max="5393" width="11.5703125" customWidth="1"/>
    <col min="5394" max="5394" width="15.42578125" customWidth="1"/>
    <col min="5395" max="5395" width="14.5703125" customWidth="1"/>
    <col min="5396" max="5396" width="12.28515625" customWidth="1"/>
    <col min="5397" max="5397" width="13.7109375" customWidth="1"/>
    <col min="5633" max="5634" width="9.42578125" customWidth="1"/>
    <col min="5635" max="5635" width="20.85546875" customWidth="1"/>
    <col min="5636" max="5636" width="17.140625" customWidth="1"/>
    <col min="5637" max="5637" width="19" customWidth="1"/>
    <col min="5638" max="5638" width="17.140625" customWidth="1"/>
    <col min="5639" max="5639" width="19" customWidth="1"/>
    <col min="5640" max="5640" width="17.140625" customWidth="1"/>
    <col min="5641" max="5641" width="17.7109375" customWidth="1"/>
    <col min="5642" max="5642" width="15.140625" customWidth="1"/>
    <col min="5643" max="5643" width="16.5703125" customWidth="1"/>
    <col min="5644" max="5644" width="15" customWidth="1"/>
    <col min="5645" max="5645" width="16.28515625" customWidth="1"/>
    <col min="5646" max="5646" width="11.140625" customWidth="1"/>
    <col min="5647" max="5647" width="10.7109375" customWidth="1"/>
    <col min="5648" max="5648" width="14.140625" customWidth="1"/>
    <col min="5649" max="5649" width="11.5703125" customWidth="1"/>
    <col min="5650" max="5650" width="15.42578125" customWidth="1"/>
    <col min="5651" max="5651" width="14.5703125" customWidth="1"/>
    <col min="5652" max="5652" width="12.28515625" customWidth="1"/>
    <col min="5653" max="5653" width="13.7109375" customWidth="1"/>
    <col min="5889" max="5890" width="9.42578125" customWidth="1"/>
    <col min="5891" max="5891" width="20.85546875" customWidth="1"/>
    <col min="5892" max="5892" width="17.140625" customWidth="1"/>
    <col min="5893" max="5893" width="19" customWidth="1"/>
    <col min="5894" max="5894" width="17.140625" customWidth="1"/>
    <col min="5895" max="5895" width="19" customWidth="1"/>
    <col min="5896" max="5896" width="17.140625" customWidth="1"/>
    <col min="5897" max="5897" width="17.7109375" customWidth="1"/>
    <col min="5898" max="5898" width="15.140625" customWidth="1"/>
    <col min="5899" max="5899" width="16.5703125" customWidth="1"/>
    <col min="5900" max="5900" width="15" customWidth="1"/>
    <col min="5901" max="5901" width="16.28515625" customWidth="1"/>
    <col min="5902" max="5902" width="11.140625" customWidth="1"/>
    <col min="5903" max="5903" width="10.7109375" customWidth="1"/>
    <col min="5904" max="5904" width="14.140625" customWidth="1"/>
    <col min="5905" max="5905" width="11.5703125" customWidth="1"/>
    <col min="5906" max="5906" width="15.42578125" customWidth="1"/>
    <col min="5907" max="5907" width="14.5703125" customWidth="1"/>
    <col min="5908" max="5908" width="12.28515625" customWidth="1"/>
    <col min="5909" max="5909" width="13.7109375" customWidth="1"/>
    <col min="6145" max="6146" width="9.42578125" customWidth="1"/>
    <col min="6147" max="6147" width="20.85546875" customWidth="1"/>
    <col min="6148" max="6148" width="17.140625" customWidth="1"/>
    <col min="6149" max="6149" width="19" customWidth="1"/>
    <col min="6150" max="6150" width="17.140625" customWidth="1"/>
    <col min="6151" max="6151" width="19" customWidth="1"/>
    <col min="6152" max="6152" width="17.140625" customWidth="1"/>
    <col min="6153" max="6153" width="17.7109375" customWidth="1"/>
    <col min="6154" max="6154" width="15.140625" customWidth="1"/>
    <col min="6155" max="6155" width="16.5703125" customWidth="1"/>
    <col min="6156" max="6156" width="15" customWidth="1"/>
    <col min="6157" max="6157" width="16.28515625" customWidth="1"/>
    <col min="6158" max="6158" width="11.140625" customWidth="1"/>
    <col min="6159" max="6159" width="10.7109375" customWidth="1"/>
    <col min="6160" max="6160" width="14.140625" customWidth="1"/>
    <col min="6161" max="6161" width="11.5703125" customWidth="1"/>
    <col min="6162" max="6162" width="15.42578125" customWidth="1"/>
    <col min="6163" max="6163" width="14.5703125" customWidth="1"/>
    <col min="6164" max="6164" width="12.28515625" customWidth="1"/>
    <col min="6165" max="6165" width="13.7109375" customWidth="1"/>
    <col min="6401" max="6402" width="9.42578125" customWidth="1"/>
    <col min="6403" max="6403" width="20.85546875" customWidth="1"/>
    <col min="6404" max="6404" width="17.140625" customWidth="1"/>
    <col min="6405" max="6405" width="19" customWidth="1"/>
    <col min="6406" max="6406" width="17.140625" customWidth="1"/>
    <col min="6407" max="6407" width="19" customWidth="1"/>
    <col min="6408" max="6408" width="17.140625" customWidth="1"/>
    <col min="6409" max="6409" width="17.7109375" customWidth="1"/>
    <col min="6410" max="6410" width="15.140625" customWidth="1"/>
    <col min="6411" max="6411" width="16.5703125" customWidth="1"/>
    <col min="6412" max="6412" width="15" customWidth="1"/>
    <col min="6413" max="6413" width="16.28515625" customWidth="1"/>
    <col min="6414" max="6414" width="11.140625" customWidth="1"/>
    <col min="6415" max="6415" width="10.7109375" customWidth="1"/>
    <col min="6416" max="6416" width="14.140625" customWidth="1"/>
    <col min="6417" max="6417" width="11.5703125" customWidth="1"/>
    <col min="6418" max="6418" width="15.42578125" customWidth="1"/>
    <col min="6419" max="6419" width="14.5703125" customWidth="1"/>
    <col min="6420" max="6420" width="12.28515625" customWidth="1"/>
    <col min="6421" max="6421" width="13.7109375" customWidth="1"/>
    <col min="6657" max="6658" width="9.42578125" customWidth="1"/>
    <col min="6659" max="6659" width="20.85546875" customWidth="1"/>
    <col min="6660" max="6660" width="17.140625" customWidth="1"/>
    <col min="6661" max="6661" width="19" customWidth="1"/>
    <col min="6662" max="6662" width="17.140625" customWidth="1"/>
    <col min="6663" max="6663" width="19" customWidth="1"/>
    <col min="6664" max="6664" width="17.140625" customWidth="1"/>
    <col min="6665" max="6665" width="17.7109375" customWidth="1"/>
    <col min="6666" max="6666" width="15.140625" customWidth="1"/>
    <col min="6667" max="6667" width="16.5703125" customWidth="1"/>
    <col min="6668" max="6668" width="15" customWidth="1"/>
    <col min="6669" max="6669" width="16.28515625" customWidth="1"/>
    <col min="6670" max="6670" width="11.140625" customWidth="1"/>
    <col min="6671" max="6671" width="10.7109375" customWidth="1"/>
    <col min="6672" max="6672" width="14.140625" customWidth="1"/>
    <col min="6673" max="6673" width="11.5703125" customWidth="1"/>
    <col min="6674" max="6674" width="15.42578125" customWidth="1"/>
    <col min="6675" max="6675" width="14.5703125" customWidth="1"/>
    <col min="6676" max="6676" width="12.28515625" customWidth="1"/>
    <col min="6677" max="6677" width="13.7109375" customWidth="1"/>
    <col min="6913" max="6914" width="9.42578125" customWidth="1"/>
    <col min="6915" max="6915" width="20.85546875" customWidth="1"/>
    <col min="6916" max="6916" width="17.140625" customWidth="1"/>
    <col min="6917" max="6917" width="19" customWidth="1"/>
    <col min="6918" max="6918" width="17.140625" customWidth="1"/>
    <col min="6919" max="6919" width="19" customWidth="1"/>
    <col min="6920" max="6920" width="17.140625" customWidth="1"/>
    <col min="6921" max="6921" width="17.7109375" customWidth="1"/>
    <col min="6922" max="6922" width="15.140625" customWidth="1"/>
    <col min="6923" max="6923" width="16.5703125" customWidth="1"/>
    <col min="6924" max="6924" width="15" customWidth="1"/>
    <col min="6925" max="6925" width="16.28515625" customWidth="1"/>
    <col min="6926" max="6926" width="11.140625" customWidth="1"/>
    <col min="6927" max="6927" width="10.7109375" customWidth="1"/>
    <col min="6928" max="6928" width="14.140625" customWidth="1"/>
    <col min="6929" max="6929" width="11.5703125" customWidth="1"/>
    <col min="6930" max="6930" width="15.42578125" customWidth="1"/>
    <col min="6931" max="6931" width="14.5703125" customWidth="1"/>
    <col min="6932" max="6932" width="12.28515625" customWidth="1"/>
    <col min="6933" max="6933" width="13.7109375" customWidth="1"/>
    <col min="7169" max="7170" width="9.42578125" customWidth="1"/>
    <col min="7171" max="7171" width="20.85546875" customWidth="1"/>
    <col min="7172" max="7172" width="17.140625" customWidth="1"/>
    <col min="7173" max="7173" width="19" customWidth="1"/>
    <col min="7174" max="7174" width="17.140625" customWidth="1"/>
    <col min="7175" max="7175" width="19" customWidth="1"/>
    <col min="7176" max="7176" width="17.140625" customWidth="1"/>
    <col min="7177" max="7177" width="17.7109375" customWidth="1"/>
    <col min="7178" max="7178" width="15.140625" customWidth="1"/>
    <col min="7179" max="7179" width="16.5703125" customWidth="1"/>
    <col min="7180" max="7180" width="15" customWidth="1"/>
    <col min="7181" max="7181" width="16.28515625" customWidth="1"/>
    <col min="7182" max="7182" width="11.140625" customWidth="1"/>
    <col min="7183" max="7183" width="10.7109375" customWidth="1"/>
    <col min="7184" max="7184" width="14.140625" customWidth="1"/>
    <col min="7185" max="7185" width="11.5703125" customWidth="1"/>
    <col min="7186" max="7186" width="15.42578125" customWidth="1"/>
    <col min="7187" max="7187" width="14.5703125" customWidth="1"/>
    <col min="7188" max="7188" width="12.28515625" customWidth="1"/>
    <col min="7189" max="7189" width="13.7109375" customWidth="1"/>
    <col min="7425" max="7426" width="9.42578125" customWidth="1"/>
    <col min="7427" max="7427" width="20.85546875" customWidth="1"/>
    <col min="7428" max="7428" width="17.140625" customWidth="1"/>
    <col min="7429" max="7429" width="19" customWidth="1"/>
    <col min="7430" max="7430" width="17.140625" customWidth="1"/>
    <col min="7431" max="7431" width="19" customWidth="1"/>
    <col min="7432" max="7432" width="17.140625" customWidth="1"/>
    <col min="7433" max="7433" width="17.7109375" customWidth="1"/>
    <col min="7434" max="7434" width="15.140625" customWidth="1"/>
    <col min="7435" max="7435" width="16.5703125" customWidth="1"/>
    <col min="7436" max="7436" width="15" customWidth="1"/>
    <col min="7437" max="7437" width="16.28515625" customWidth="1"/>
    <col min="7438" max="7438" width="11.140625" customWidth="1"/>
    <col min="7439" max="7439" width="10.7109375" customWidth="1"/>
    <col min="7440" max="7440" width="14.140625" customWidth="1"/>
    <col min="7441" max="7441" width="11.5703125" customWidth="1"/>
    <col min="7442" max="7442" width="15.42578125" customWidth="1"/>
    <col min="7443" max="7443" width="14.5703125" customWidth="1"/>
    <col min="7444" max="7444" width="12.28515625" customWidth="1"/>
    <col min="7445" max="7445" width="13.7109375" customWidth="1"/>
    <col min="7681" max="7682" width="9.42578125" customWidth="1"/>
    <col min="7683" max="7683" width="20.85546875" customWidth="1"/>
    <col min="7684" max="7684" width="17.140625" customWidth="1"/>
    <col min="7685" max="7685" width="19" customWidth="1"/>
    <col min="7686" max="7686" width="17.140625" customWidth="1"/>
    <col min="7687" max="7687" width="19" customWidth="1"/>
    <col min="7688" max="7688" width="17.140625" customWidth="1"/>
    <col min="7689" max="7689" width="17.7109375" customWidth="1"/>
    <col min="7690" max="7690" width="15.140625" customWidth="1"/>
    <col min="7691" max="7691" width="16.5703125" customWidth="1"/>
    <col min="7692" max="7692" width="15" customWidth="1"/>
    <col min="7693" max="7693" width="16.28515625" customWidth="1"/>
    <col min="7694" max="7694" width="11.140625" customWidth="1"/>
    <col min="7695" max="7695" width="10.7109375" customWidth="1"/>
    <col min="7696" max="7696" width="14.140625" customWidth="1"/>
    <col min="7697" max="7697" width="11.5703125" customWidth="1"/>
    <col min="7698" max="7698" width="15.42578125" customWidth="1"/>
    <col min="7699" max="7699" width="14.5703125" customWidth="1"/>
    <col min="7700" max="7700" width="12.28515625" customWidth="1"/>
    <col min="7701" max="7701" width="13.7109375" customWidth="1"/>
    <col min="7937" max="7938" width="9.42578125" customWidth="1"/>
    <col min="7939" max="7939" width="20.85546875" customWidth="1"/>
    <col min="7940" max="7940" width="17.140625" customWidth="1"/>
    <col min="7941" max="7941" width="19" customWidth="1"/>
    <col min="7942" max="7942" width="17.140625" customWidth="1"/>
    <col min="7943" max="7943" width="19" customWidth="1"/>
    <col min="7944" max="7944" width="17.140625" customWidth="1"/>
    <col min="7945" max="7945" width="17.7109375" customWidth="1"/>
    <col min="7946" max="7946" width="15.140625" customWidth="1"/>
    <col min="7947" max="7947" width="16.5703125" customWidth="1"/>
    <col min="7948" max="7948" width="15" customWidth="1"/>
    <col min="7949" max="7949" width="16.28515625" customWidth="1"/>
    <col min="7950" max="7950" width="11.140625" customWidth="1"/>
    <col min="7951" max="7951" width="10.7109375" customWidth="1"/>
    <col min="7952" max="7952" width="14.140625" customWidth="1"/>
    <col min="7953" max="7953" width="11.5703125" customWidth="1"/>
    <col min="7954" max="7954" width="15.42578125" customWidth="1"/>
    <col min="7955" max="7955" width="14.5703125" customWidth="1"/>
    <col min="7956" max="7956" width="12.28515625" customWidth="1"/>
    <col min="7957" max="7957" width="13.7109375" customWidth="1"/>
    <col min="8193" max="8194" width="9.42578125" customWidth="1"/>
    <col min="8195" max="8195" width="20.85546875" customWidth="1"/>
    <col min="8196" max="8196" width="17.140625" customWidth="1"/>
    <col min="8197" max="8197" width="19" customWidth="1"/>
    <col min="8198" max="8198" width="17.140625" customWidth="1"/>
    <col min="8199" max="8199" width="19" customWidth="1"/>
    <col min="8200" max="8200" width="17.140625" customWidth="1"/>
    <col min="8201" max="8201" width="17.7109375" customWidth="1"/>
    <col min="8202" max="8202" width="15.140625" customWidth="1"/>
    <col min="8203" max="8203" width="16.5703125" customWidth="1"/>
    <col min="8204" max="8204" width="15" customWidth="1"/>
    <col min="8205" max="8205" width="16.28515625" customWidth="1"/>
    <col min="8206" max="8206" width="11.140625" customWidth="1"/>
    <col min="8207" max="8207" width="10.7109375" customWidth="1"/>
    <col min="8208" max="8208" width="14.140625" customWidth="1"/>
    <col min="8209" max="8209" width="11.5703125" customWidth="1"/>
    <col min="8210" max="8210" width="15.42578125" customWidth="1"/>
    <col min="8211" max="8211" width="14.5703125" customWidth="1"/>
    <col min="8212" max="8212" width="12.28515625" customWidth="1"/>
    <col min="8213" max="8213" width="13.7109375" customWidth="1"/>
    <col min="8449" max="8450" width="9.42578125" customWidth="1"/>
    <col min="8451" max="8451" width="20.85546875" customWidth="1"/>
    <col min="8452" max="8452" width="17.140625" customWidth="1"/>
    <col min="8453" max="8453" width="19" customWidth="1"/>
    <col min="8454" max="8454" width="17.140625" customWidth="1"/>
    <col min="8455" max="8455" width="19" customWidth="1"/>
    <col min="8456" max="8456" width="17.140625" customWidth="1"/>
    <col min="8457" max="8457" width="17.7109375" customWidth="1"/>
    <col min="8458" max="8458" width="15.140625" customWidth="1"/>
    <col min="8459" max="8459" width="16.5703125" customWidth="1"/>
    <col min="8460" max="8460" width="15" customWidth="1"/>
    <col min="8461" max="8461" width="16.28515625" customWidth="1"/>
    <col min="8462" max="8462" width="11.140625" customWidth="1"/>
    <col min="8463" max="8463" width="10.7109375" customWidth="1"/>
    <col min="8464" max="8464" width="14.140625" customWidth="1"/>
    <col min="8465" max="8465" width="11.5703125" customWidth="1"/>
    <col min="8466" max="8466" width="15.42578125" customWidth="1"/>
    <col min="8467" max="8467" width="14.5703125" customWidth="1"/>
    <col min="8468" max="8468" width="12.28515625" customWidth="1"/>
    <col min="8469" max="8469" width="13.7109375" customWidth="1"/>
    <col min="8705" max="8706" width="9.42578125" customWidth="1"/>
    <col min="8707" max="8707" width="20.85546875" customWidth="1"/>
    <col min="8708" max="8708" width="17.140625" customWidth="1"/>
    <col min="8709" max="8709" width="19" customWidth="1"/>
    <col min="8710" max="8710" width="17.140625" customWidth="1"/>
    <col min="8711" max="8711" width="19" customWidth="1"/>
    <col min="8712" max="8712" width="17.140625" customWidth="1"/>
    <col min="8713" max="8713" width="17.7109375" customWidth="1"/>
    <col min="8714" max="8714" width="15.140625" customWidth="1"/>
    <col min="8715" max="8715" width="16.5703125" customWidth="1"/>
    <col min="8716" max="8716" width="15" customWidth="1"/>
    <col min="8717" max="8717" width="16.28515625" customWidth="1"/>
    <col min="8718" max="8718" width="11.140625" customWidth="1"/>
    <col min="8719" max="8719" width="10.7109375" customWidth="1"/>
    <col min="8720" max="8720" width="14.140625" customWidth="1"/>
    <col min="8721" max="8721" width="11.5703125" customWidth="1"/>
    <col min="8722" max="8722" width="15.42578125" customWidth="1"/>
    <col min="8723" max="8723" width="14.5703125" customWidth="1"/>
    <col min="8724" max="8724" width="12.28515625" customWidth="1"/>
    <col min="8725" max="8725" width="13.7109375" customWidth="1"/>
    <col min="8961" max="8962" width="9.42578125" customWidth="1"/>
    <col min="8963" max="8963" width="20.85546875" customWidth="1"/>
    <col min="8964" max="8964" width="17.140625" customWidth="1"/>
    <col min="8965" max="8965" width="19" customWidth="1"/>
    <col min="8966" max="8966" width="17.140625" customWidth="1"/>
    <col min="8967" max="8967" width="19" customWidth="1"/>
    <col min="8968" max="8968" width="17.140625" customWidth="1"/>
    <col min="8969" max="8969" width="17.7109375" customWidth="1"/>
    <col min="8970" max="8970" width="15.140625" customWidth="1"/>
    <col min="8971" max="8971" width="16.5703125" customWidth="1"/>
    <col min="8972" max="8972" width="15" customWidth="1"/>
    <col min="8973" max="8973" width="16.28515625" customWidth="1"/>
    <col min="8974" max="8974" width="11.140625" customWidth="1"/>
    <col min="8975" max="8975" width="10.7109375" customWidth="1"/>
    <col min="8976" max="8976" width="14.140625" customWidth="1"/>
    <col min="8977" max="8977" width="11.5703125" customWidth="1"/>
    <col min="8978" max="8978" width="15.42578125" customWidth="1"/>
    <col min="8979" max="8979" width="14.5703125" customWidth="1"/>
    <col min="8980" max="8980" width="12.28515625" customWidth="1"/>
    <col min="8981" max="8981" width="13.7109375" customWidth="1"/>
    <col min="9217" max="9218" width="9.42578125" customWidth="1"/>
    <col min="9219" max="9219" width="20.85546875" customWidth="1"/>
    <col min="9220" max="9220" width="17.140625" customWidth="1"/>
    <col min="9221" max="9221" width="19" customWidth="1"/>
    <col min="9222" max="9222" width="17.140625" customWidth="1"/>
    <col min="9223" max="9223" width="19" customWidth="1"/>
    <col min="9224" max="9224" width="17.140625" customWidth="1"/>
    <col min="9225" max="9225" width="17.7109375" customWidth="1"/>
    <col min="9226" max="9226" width="15.140625" customWidth="1"/>
    <col min="9227" max="9227" width="16.5703125" customWidth="1"/>
    <col min="9228" max="9228" width="15" customWidth="1"/>
    <col min="9229" max="9229" width="16.28515625" customWidth="1"/>
    <col min="9230" max="9230" width="11.140625" customWidth="1"/>
    <col min="9231" max="9231" width="10.7109375" customWidth="1"/>
    <col min="9232" max="9232" width="14.140625" customWidth="1"/>
    <col min="9233" max="9233" width="11.5703125" customWidth="1"/>
    <col min="9234" max="9234" width="15.42578125" customWidth="1"/>
    <col min="9235" max="9235" width="14.5703125" customWidth="1"/>
    <col min="9236" max="9236" width="12.28515625" customWidth="1"/>
    <col min="9237" max="9237" width="13.7109375" customWidth="1"/>
    <col min="9473" max="9474" width="9.42578125" customWidth="1"/>
    <col min="9475" max="9475" width="20.85546875" customWidth="1"/>
    <col min="9476" max="9476" width="17.140625" customWidth="1"/>
    <col min="9477" max="9477" width="19" customWidth="1"/>
    <col min="9478" max="9478" width="17.140625" customWidth="1"/>
    <col min="9479" max="9479" width="19" customWidth="1"/>
    <col min="9480" max="9480" width="17.140625" customWidth="1"/>
    <col min="9481" max="9481" width="17.7109375" customWidth="1"/>
    <col min="9482" max="9482" width="15.140625" customWidth="1"/>
    <col min="9483" max="9483" width="16.5703125" customWidth="1"/>
    <col min="9484" max="9484" width="15" customWidth="1"/>
    <col min="9485" max="9485" width="16.28515625" customWidth="1"/>
    <col min="9486" max="9486" width="11.140625" customWidth="1"/>
    <col min="9487" max="9487" width="10.7109375" customWidth="1"/>
    <col min="9488" max="9488" width="14.140625" customWidth="1"/>
    <col min="9489" max="9489" width="11.5703125" customWidth="1"/>
    <col min="9490" max="9490" width="15.42578125" customWidth="1"/>
    <col min="9491" max="9491" width="14.5703125" customWidth="1"/>
    <col min="9492" max="9492" width="12.28515625" customWidth="1"/>
    <col min="9493" max="9493" width="13.7109375" customWidth="1"/>
    <col min="9729" max="9730" width="9.42578125" customWidth="1"/>
    <col min="9731" max="9731" width="20.85546875" customWidth="1"/>
    <col min="9732" max="9732" width="17.140625" customWidth="1"/>
    <col min="9733" max="9733" width="19" customWidth="1"/>
    <col min="9734" max="9734" width="17.140625" customWidth="1"/>
    <col min="9735" max="9735" width="19" customWidth="1"/>
    <col min="9736" max="9736" width="17.140625" customWidth="1"/>
    <col min="9737" max="9737" width="17.7109375" customWidth="1"/>
    <col min="9738" max="9738" width="15.140625" customWidth="1"/>
    <col min="9739" max="9739" width="16.5703125" customWidth="1"/>
    <col min="9740" max="9740" width="15" customWidth="1"/>
    <col min="9741" max="9741" width="16.28515625" customWidth="1"/>
    <col min="9742" max="9742" width="11.140625" customWidth="1"/>
    <col min="9743" max="9743" width="10.7109375" customWidth="1"/>
    <col min="9744" max="9744" width="14.140625" customWidth="1"/>
    <col min="9745" max="9745" width="11.5703125" customWidth="1"/>
    <col min="9746" max="9746" width="15.42578125" customWidth="1"/>
    <col min="9747" max="9747" width="14.5703125" customWidth="1"/>
    <col min="9748" max="9748" width="12.28515625" customWidth="1"/>
    <col min="9749" max="9749" width="13.7109375" customWidth="1"/>
    <col min="9985" max="9986" width="9.42578125" customWidth="1"/>
    <col min="9987" max="9987" width="20.85546875" customWidth="1"/>
    <col min="9988" max="9988" width="17.140625" customWidth="1"/>
    <col min="9989" max="9989" width="19" customWidth="1"/>
    <col min="9990" max="9990" width="17.140625" customWidth="1"/>
    <col min="9991" max="9991" width="19" customWidth="1"/>
    <col min="9992" max="9992" width="17.140625" customWidth="1"/>
    <col min="9993" max="9993" width="17.7109375" customWidth="1"/>
    <col min="9994" max="9994" width="15.140625" customWidth="1"/>
    <col min="9995" max="9995" width="16.5703125" customWidth="1"/>
    <col min="9996" max="9996" width="15" customWidth="1"/>
    <col min="9997" max="9997" width="16.28515625" customWidth="1"/>
    <col min="9998" max="9998" width="11.140625" customWidth="1"/>
    <col min="9999" max="9999" width="10.7109375" customWidth="1"/>
    <col min="10000" max="10000" width="14.140625" customWidth="1"/>
    <col min="10001" max="10001" width="11.5703125" customWidth="1"/>
    <col min="10002" max="10002" width="15.42578125" customWidth="1"/>
    <col min="10003" max="10003" width="14.5703125" customWidth="1"/>
    <col min="10004" max="10004" width="12.28515625" customWidth="1"/>
    <col min="10005" max="10005" width="13.7109375" customWidth="1"/>
    <col min="10241" max="10242" width="9.42578125" customWidth="1"/>
    <col min="10243" max="10243" width="20.85546875" customWidth="1"/>
    <col min="10244" max="10244" width="17.140625" customWidth="1"/>
    <col min="10245" max="10245" width="19" customWidth="1"/>
    <col min="10246" max="10246" width="17.140625" customWidth="1"/>
    <col min="10247" max="10247" width="19" customWidth="1"/>
    <col min="10248" max="10248" width="17.140625" customWidth="1"/>
    <col min="10249" max="10249" width="17.7109375" customWidth="1"/>
    <col min="10250" max="10250" width="15.140625" customWidth="1"/>
    <col min="10251" max="10251" width="16.5703125" customWidth="1"/>
    <col min="10252" max="10252" width="15" customWidth="1"/>
    <col min="10253" max="10253" width="16.28515625" customWidth="1"/>
    <col min="10254" max="10254" width="11.140625" customWidth="1"/>
    <col min="10255" max="10255" width="10.7109375" customWidth="1"/>
    <col min="10256" max="10256" width="14.140625" customWidth="1"/>
    <col min="10257" max="10257" width="11.5703125" customWidth="1"/>
    <col min="10258" max="10258" width="15.42578125" customWidth="1"/>
    <col min="10259" max="10259" width="14.5703125" customWidth="1"/>
    <col min="10260" max="10260" width="12.28515625" customWidth="1"/>
    <col min="10261" max="10261" width="13.7109375" customWidth="1"/>
    <col min="10497" max="10498" width="9.42578125" customWidth="1"/>
    <col min="10499" max="10499" width="20.85546875" customWidth="1"/>
    <col min="10500" max="10500" width="17.140625" customWidth="1"/>
    <col min="10501" max="10501" width="19" customWidth="1"/>
    <col min="10502" max="10502" width="17.140625" customWidth="1"/>
    <col min="10503" max="10503" width="19" customWidth="1"/>
    <col min="10504" max="10504" width="17.140625" customWidth="1"/>
    <col min="10505" max="10505" width="17.7109375" customWidth="1"/>
    <col min="10506" max="10506" width="15.140625" customWidth="1"/>
    <col min="10507" max="10507" width="16.5703125" customWidth="1"/>
    <col min="10508" max="10508" width="15" customWidth="1"/>
    <col min="10509" max="10509" width="16.28515625" customWidth="1"/>
    <col min="10510" max="10510" width="11.140625" customWidth="1"/>
    <col min="10511" max="10511" width="10.7109375" customWidth="1"/>
    <col min="10512" max="10512" width="14.140625" customWidth="1"/>
    <col min="10513" max="10513" width="11.5703125" customWidth="1"/>
    <col min="10514" max="10514" width="15.42578125" customWidth="1"/>
    <col min="10515" max="10515" width="14.5703125" customWidth="1"/>
    <col min="10516" max="10516" width="12.28515625" customWidth="1"/>
    <col min="10517" max="10517" width="13.7109375" customWidth="1"/>
    <col min="10753" max="10754" width="9.42578125" customWidth="1"/>
    <col min="10755" max="10755" width="20.85546875" customWidth="1"/>
    <col min="10756" max="10756" width="17.140625" customWidth="1"/>
    <col min="10757" max="10757" width="19" customWidth="1"/>
    <col min="10758" max="10758" width="17.140625" customWidth="1"/>
    <col min="10759" max="10759" width="19" customWidth="1"/>
    <col min="10760" max="10760" width="17.140625" customWidth="1"/>
    <col min="10761" max="10761" width="17.7109375" customWidth="1"/>
    <col min="10762" max="10762" width="15.140625" customWidth="1"/>
    <col min="10763" max="10763" width="16.5703125" customWidth="1"/>
    <col min="10764" max="10764" width="15" customWidth="1"/>
    <col min="10765" max="10765" width="16.28515625" customWidth="1"/>
    <col min="10766" max="10766" width="11.140625" customWidth="1"/>
    <col min="10767" max="10767" width="10.7109375" customWidth="1"/>
    <col min="10768" max="10768" width="14.140625" customWidth="1"/>
    <col min="10769" max="10769" width="11.5703125" customWidth="1"/>
    <col min="10770" max="10770" width="15.42578125" customWidth="1"/>
    <col min="10771" max="10771" width="14.5703125" customWidth="1"/>
    <col min="10772" max="10772" width="12.28515625" customWidth="1"/>
    <col min="10773" max="10773" width="13.7109375" customWidth="1"/>
    <col min="11009" max="11010" width="9.42578125" customWidth="1"/>
    <col min="11011" max="11011" width="20.85546875" customWidth="1"/>
    <col min="11012" max="11012" width="17.140625" customWidth="1"/>
    <col min="11013" max="11013" width="19" customWidth="1"/>
    <col min="11014" max="11014" width="17.140625" customWidth="1"/>
    <col min="11015" max="11015" width="19" customWidth="1"/>
    <col min="11016" max="11016" width="17.140625" customWidth="1"/>
    <col min="11017" max="11017" width="17.7109375" customWidth="1"/>
    <col min="11018" max="11018" width="15.140625" customWidth="1"/>
    <col min="11019" max="11019" width="16.5703125" customWidth="1"/>
    <col min="11020" max="11020" width="15" customWidth="1"/>
    <col min="11021" max="11021" width="16.28515625" customWidth="1"/>
    <col min="11022" max="11022" width="11.140625" customWidth="1"/>
    <col min="11023" max="11023" width="10.7109375" customWidth="1"/>
    <col min="11024" max="11024" width="14.140625" customWidth="1"/>
    <col min="11025" max="11025" width="11.5703125" customWidth="1"/>
    <col min="11026" max="11026" width="15.42578125" customWidth="1"/>
    <col min="11027" max="11027" width="14.5703125" customWidth="1"/>
    <col min="11028" max="11028" width="12.28515625" customWidth="1"/>
    <col min="11029" max="11029" width="13.7109375" customWidth="1"/>
    <col min="11265" max="11266" width="9.42578125" customWidth="1"/>
    <col min="11267" max="11267" width="20.85546875" customWidth="1"/>
    <col min="11268" max="11268" width="17.140625" customWidth="1"/>
    <col min="11269" max="11269" width="19" customWidth="1"/>
    <col min="11270" max="11270" width="17.140625" customWidth="1"/>
    <col min="11271" max="11271" width="19" customWidth="1"/>
    <col min="11272" max="11272" width="17.140625" customWidth="1"/>
    <col min="11273" max="11273" width="17.7109375" customWidth="1"/>
    <col min="11274" max="11274" width="15.140625" customWidth="1"/>
    <col min="11275" max="11275" width="16.5703125" customWidth="1"/>
    <col min="11276" max="11276" width="15" customWidth="1"/>
    <col min="11277" max="11277" width="16.28515625" customWidth="1"/>
    <col min="11278" max="11278" width="11.140625" customWidth="1"/>
    <col min="11279" max="11279" width="10.7109375" customWidth="1"/>
    <col min="11280" max="11280" width="14.140625" customWidth="1"/>
    <col min="11281" max="11281" width="11.5703125" customWidth="1"/>
    <col min="11282" max="11282" width="15.42578125" customWidth="1"/>
    <col min="11283" max="11283" width="14.5703125" customWidth="1"/>
    <col min="11284" max="11284" width="12.28515625" customWidth="1"/>
    <col min="11285" max="11285" width="13.7109375" customWidth="1"/>
    <col min="11521" max="11522" width="9.42578125" customWidth="1"/>
    <col min="11523" max="11523" width="20.85546875" customWidth="1"/>
    <col min="11524" max="11524" width="17.140625" customWidth="1"/>
    <col min="11525" max="11525" width="19" customWidth="1"/>
    <col min="11526" max="11526" width="17.140625" customWidth="1"/>
    <col min="11527" max="11527" width="19" customWidth="1"/>
    <col min="11528" max="11528" width="17.140625" customWidth="1"/>
    <col min="11529" max="11529" width="17.7109375" customWidth="1"/>
    <col min="11530" max="11530" width="15.140625" customWidth="1"/>
    <col min="11531" max="11531" width="16.5703125" customWidth="1"/>
    <col min="11532" max="11532" width="15" customWidth="1"/>
    <col min="11533" max="11533" width="16.28515625" customWidth="1"/>
    <col min="11534" max="11534" width="11.140625" customWidth="1"/>
    <col min="11535" max="11535" width="10.7109375" customWidth="1"/>
    <col min="11536" max="11536" width="14.140625" customWidth="1"/>
    <col min="11537" max="11537" width="11.5703125" customWidth="1"/>
    <col min="11538" max="11538" width="15.42578125" customWidth="1"/>
    <col min="11539" max="11539" width="14.5703125" customWidth="1"/>
    <col min="11540" max="11540" width="12.28515625" customWidth="1"/>
    <col min="11541" max="11541" width="13.7109375" customWidth="1"/>
    <col min="11777" max="11778" width="9.42578125" customWidth="1"/>
    <col min="11779" max="11779" width="20.85546875" customWidth="1"/>
    <col min="11780" max="11780" width="17.140625" customWidth="1"/>
    <col min="11781" max="11781" width="19" customWidth="1"/>
    <col min="11782" max="11782" width="17.140625" customWidth="1"/>
    <col min="11783" max="11783" width="19" customWidth="1"/>
    <col min="11784" max="11784" width="17.140625" customWidth="1"/>
    <col min="11785" max="11785" width="17.7109375" customWidth="1"/>
    <col min="11786" max="11786" width="15.140625" customWidth="1"/>
    <col min="11787" max="11787" width="16.5703125" customWidth="1"/>
    <col min="11788" max="11788" width="15" customWidth="1"/>
    <col min="11789" max="11789" width="16.28515625" customWidth="1"/>
    <col min="11790" max="11790" width="11.140625" customWidth="1"/>
    <col min="11791" max="11791" width="10.7109375" customWidth="1"/>
    <col min="11792" max="11792" width="14.140625" customWidth="1"/>
    <col min="11793" max="11793" width="11.5703125" customWidth="1"/>
    <col min="11794" max="11794" width="15.42578125" customWidth="1"/>
    <col min="11795" max="11795" width="14.5703125" customWidth="1"/>
    <col min="11796" max="11796" width="12.28515625" customWidth="1"/>
    <col min="11797" max="11797" width="13.7109375" customWidth="1"/>
    <col min="12033" max="12034" width="9.42578125" customWidth="1"/>
    <col min="12035" max="12035" width="20.85546875" customWidth="1"/>
    <col min="12036" max="12036" width="17.140625" customWidth="1"/>
    <col min="12037" max="12037" width="19" customWidth="1"/>
    <col min="12038" max="12038" width="17.140625" customWidth="1"/>
    <col min="12039" max="12039" width="19" customWidth="1"/>
    <col min="12040" max="12040" width="17.140625" customWidth="1"/>
    <col min="12041" max="12041" width="17.7109375" customWidth="1"/>
    <col min="12042" max="12042" width="15.140625" customWidth="1"/>
    <col min="12043" max="12043" width="16.5703125" customWidth="1"/>
    <col min="12044" max="12044" width="15" customWidth="1"/>
    <col min="12045" max="12045" width="16.28515625" customWidth="1"/>
    <col min="12046" max="12046" width="11.140625" customWidth="1"/>
    <col min="12047" max="12047" width="10.7109375" customWidth="1"/>
    <col min="12048" max="12048" width="14.140625" customWidth="1"/>
    <col min="12049" max="12049" width="11.5703125" customWidth="1"/>
    <col min="12050" max="12050" width="15.42578125" customWidth="1"/>
    <col min="12051" max="12051" width="14.5703125" customWidth="1"/>
    <col min="12052" max="12052" width="12.28515625" customWidth="1"/>
    <col min="12053" max="12053" width="13.7109375" customWidth="1"/>
    <col min="12289" max="12290" width="9.42578125" customWidth="1"/>
    <col min="12291" max="12291" width="20.85546875" customWidth="1"/>
    <col min="12292" max="12292" width="17.140625" customWidth="1"/>
    <col min="12293" max="12293" width="19" customWidth="1"/>
    <col min="12294" max="12294" width="17.140625" customWidth="1"/>
    <col min="12295" max="12295" width="19" customWidth="1"/>
    <col min="12296" max="12296" width="17.140625" customWidth="1"/>
    <col min="12297" max="12297" width="17.7109375" customWidth="1"/>
    <col min="12298" max="12298" width="15.140625" customWidth="1"/>
    <col min="12299" max="12299" width="16.5703125" customWidth="1"/>
    <col min="12300" max="12300" width="15" customWidth="1"/>
    <col min="12301" max="12301" width="16.28515625" customWidth="1"/>
    <col min="12302" max="12302" width="11.140625" customWidth="1"/>
    <col min="12303" max="12303" width="10.7109375" customWidth="1"/>
    <col min="12304" max="12304" width="14.140625" customWidth="1"/>
    <col min="12305" max="12305" width="11.5703125" customWidth="1"/>
    <col min="12306" max="12306" width="15.42578125" customWidth="1"/>
    <col min="12307" max="12307" width="14.5703125" customWidth="1"/>
    <col min="12308" max="12308" width="12.28515625" customWidth="1"/>
    <col min="12309" max="12309" width="13.7109375" customWidth="1"/>
    <col min="12545" max="12546" width="9.42578125" customWidth="1"/>
    <col min="12547" max="12547" width="20.85546875" customWidth="1"/>
    <col min="12548" max="12548" width="17.140625" customWidth="1"/>
    <col min="12549" max="12549" width="19" customWidth="1"/>
    <col min="12550" max="12550" width="17.140625" customWidth="1"/>
    <col min="12551" max="12551" width="19" customWidth="1"/>
    <col min="12552" max="12552" width="17.140625" customWidth="1"/>
    <col min="12553" max="12553" width="17.7109375" customWidth="1"/>
    <col min="12554" max="12554" width="15.140625" customWidth="1"/>
    <col min="12555" max="12555" width="16.5703125" customWidth="1"/>
    <col min="12556" max="12556" width="15" customWidth="1"/>
    <col min="12557" max="12557" width="16.28515625" customWidth="1"/>
    <col min="12558" max="12558" width="11.140625" customWidth="1"/>
    <col min="12559" max="12559" width="10.7109375" customWidth="1"/>
    <col min="12560" max="12560" width="14.140625" customWidth="1"/>
    <col min="12561" max="12561" width="11.5703125" customWidth="1"/>
    <col min="12562" max="12562" width="15.42578125" customWidth="1"/>
    <col min="12563" max="12563" width="14.5703125" customWidth="1"/>
    <col min="12564" max="12564" width="12.28515625" customWidth="1"/>
    <col min="12565" max="12565" width="13.7109375" customWidth="1"/>
    <col min="12801" max="12802" width="9.42578125" customWidth="1"/>
    <col min="12803" max="12803" width="20.85546875" customWidth="1"/>
    <col min="12804" max="12804" width="17.140625" customWidth="1"/>
    <col min="12805" max="12805" width="19" customWidth="1"/>
    <col min="12806" max="12806" width="17.140625" customWidth="1"/>
    <col min="12807" max="12807" width="19" customWidth="1"/>
    <col min="12808" max="12808" width="17.140625" customWidth="1"/>
    <col min="12809" max="12809" width="17.7109375" customWidth="1"/>
    <col min="12810" max="12810" width="15.140625" customWidth="1"/>
    <col min="12811" max="12811" width="16.5703125" customWidth="1"/>
    <col min="12812" max="12812" width="15" customWidth="1"/>
    <col min="12813" max="12813" width="16.28515625" customWidth="1"/>
    <col min="12814" max="12814" width="11.140625" customWidth="1"/>
    <col min="12815" max="12815" width="10.7109375" customWidth="1"/>
    <col min="12816" max="12816" width="14.140625" customWidth="1"/>
    <col min="12817" max="12817" width="11.5703125" customWidth="1"/>
    <col min="12818" max="12818" width="15.42578125" customWidth="1"/>
    <col min="12819" max="12819" width="14.5703125" customWidth="1"/>
    <col min="12820" max="12820" width="12.28515625" customWidth="1"/>
    <col min="12821" max="12821" width="13.7109375" customWidth="1"/>
    <col min="13057" max="13058" width="9.42578125" customWidth="1"/>
    <col min="13059" max="13059" width="20.85546875" customWidth="1"/>
    <col min="13060" max="13060" width="17.140625" customWidth="1"/>
    <col min="13061" max="13061" width="19" customWidth="1"/>
    <col min="13062" max="13062" width="17.140625" customWidth="1"/>
    <col min="13063" max="13063" width="19" customWidth="1"/>
    <col min="13064" max="13064" width="17.140625" customWidth="1"/>
    <col min="13065" max="13065" width="17.7109375" customWidth="1"/>
    <col min="13066" max="13066" width="15.140625" customWidth="1"/>
    <col min="13067" max="13067" width="16.5703125" customWidth="1"/>
    <col min="13068" max="13068" width="15" customWidth="1"/>
    <col min="13069" max="13069" width="16.28515625" customWidth="1"/>
    <col min="13070" max="13070" width="11.140625" customWidth="1"/>
    <col min="13071" max="13071" width="10.7109375" customWidth="1"/>
    <col min="13072" max="13072" width="14.140625" customWidth="1"/>
    <col min="13073" max="13073" width="11.5703125" customWidth="1"/>
    <col min="13074" max="13074" width="15.42578125" customWidth="1"/>
    <col min="13075" max="13075" width="14.5703125" customWidth="1"/>
    <col min="13076" max="13076" width="12.28515625" customWidth="1"/>
    <col min="13077" max="13077" width="13.7109375" customWidth="1"/>
    <col min="13313" max="13314" width="9.42578125" customWidth="1"/>
    <col min="13315" max="13315" width="20.85546875" customWidth="1"/>
    <col min="13316" max="13316" width="17.140625" customWidth="1"/>
    <col min="13317" max="13317" width="19" customWidth="1"/>
    <col min="13318" max="13318" width="17.140625" customWidth="1"/>
    <col min="13319" max="13319" width="19" customWidth="1"/>
    <col min="13320" max="13320" width="17.140625" customWidth="1"/>
    <col min="13321" max="13321" width="17.7109375" customWidth="1"/>
    <col min="13322" max="13322" width="15.140625" customWidth="1"/>
    <col min="13323" max="13323" width="16.5703125" customWidth="1"/>
    <col min="13324" max="13324" width="15" customWidth="1"/>
    <col min="13325" max="13325" width="16.28515625" customWidth="1"/>
    <col min="13326" max="13326" width="11.140625" customWidth="1"/>
    <col min="13327" max="13327" width="10.7109375" customWidth="1"/>
    <col min="13328" max="13328" width="14.140625" customWidth="1"/>
    <col min="13329" max="13329" width="11.5703125" customWidth="1"/>
    <col min="13330" max="13330" width="15.42578125" customWidth="1"/>
    <col min="13331" max="13331" width="14.5703125" customWidth="1"/>
    <col min="13332" max="13332" width="12.28515625" customWidth="1"/>
    <col min="13333" max="13333" width="13.7109375" customWidth="1"/>
    <col min="13569" max="13570" width="9.42578125" customWidth="1"/>
    <col min="13571" max="13571" width="20.85546875" customWidth="1"/>
    <col min="13572" max="13572" width="17.140625" customWidth="1"/>
    <col min="13573" max="13573" width="19" customWidth="1"/>
    <col min="13574" max="13574" width="17.140625" customWidth="1"/>
    <col min="13575" max="13575" width="19" customWidth="1"/>
    <col min="13576" max="13576" width="17.140625" customWidth="1"/>
    <col min="13577" max="13577" width="17.7109375" customWidth="1"/>
    <col min="13578" max="13578" width="15.140625" customWidth="1"/>
    <col min="13579" max="13579" width="16.5703125" customWidth="1"/>
    <col min="13580" max="13580" width="15" customWidth="1"/>
    <col min="13581" max="13581" width="16.28515625" customWidth="1"/>
    <col min="13582" max="13582" width="11.140625" customWidth="1"/>
    <col min="13583" max="13583" width="10.7109375" customWidth="1"/>
    <col min="13584" max="13584" width="14.140625" customWidth="1"/>
    <col min="13585" max="13585" width="11.5703125" customWidth="1"/>
    <col min="13586" max="13586" width="15.42578125" customWidth="1"/>
    <col min="13587" max="13587" width="14.5703125" customWidth="1"/>
    <col min="13588" max="13588" width="12.28515625" customWidth="1"/>
    <col min="13589" max="13589" width="13.7109375" customWidth="1"/>
    <col min="13825" max="13826" width="9.42578125" customWidth="1"/>
    <col min="13827" max="13827" width="20.85546875" customWidth="1"/>
    <col min="13828" max="13828" width="17.140625" customWidth="1"/>
    <col min="13829" max="13829" width="19" customWidth="1"/>
    <col min="13830" max="13830" width="17.140625" customWidth="1"/>
    <col min="13831" max="13831" width="19" customWidth="1"/>
    <col min="13832" max="13832" width="17.140625" customWidth="1"/>
    <col min="13833" max="13833" width="17.7109375" customWidth="1"/>
    <col min="13834" max="13834" width="15.140625" customWidth="1"/>
    <col min="13835" max="13835" width="16.5703125" customWidth="1"/>
    <col min="13836" max="13836" width="15" customWidth="1"/>
    <col min="13837" max="13837" width="16.28515625" customWidth="1"/>
    <col min="13838" max="13838" width="11.140625" customWidth="1"/>
    <col min="13839" max="13839" width="10.7109375" customWidth="1"/>
    <col min="13840" max="13840" width="14.140625" customWidth="1"/>
    <col min="13841" max="13841" width="11.5703125" customWidth="1"/>
    <col min="13842" max="13842" width="15.42578125" customWidth="1"/>
    <col min="13843" max="13843" width="14.5703125" customWidth="1"/>
    <col min="13844" max="13844" width="12.28515625" customWidth="1"/>
    <col min="13845" max="13845" width="13.7109375" customWidth="1"/>
    <col min="14081" max="14082" width="9.42578125" customWidth="1"/>
    <col min="14083" max="14083" width="20.85546875" customWidth="1"/>
    <col min="14084" max="14084" width="17.140625" customWidth="1"/>
    <col min="14085" max="14085" width="19" customWidth="1"/>
    <col min="14086" max="14086" width="17.140625" customWidth="1"/>
    <col min="14087" max="14087" width="19" customWidth="1"/>
    <col min="14088" max="14088" width="17.140625" customWidth="1"/>
    <col min="14089" max="14089" width="17.7109375" customWidth="1"/>
    <col min="14090" max="14090" width="15.140625" customWidth="1"/>
    <col min="14091" max="14091" width="16.5703125" customWidth="1"/>
    <col min="14092" max="14092" width="15" customWidth="1"/>
    <col min="14093" max="14093" width="16.28515625" customWidth="1"/>
    <col min="14094" max="14094" width="11.140625" customWidth="1"/>
    <col min="14095" max="14095" width="10.7109375" customWidth="1"/>
    <col min="14096" max="14096" width="14.140625" customWidth="1"/>
    <col min="14097" max="14097" width="11.5703125" customWidth="1"/>
    <col min="14098" max="14098" width="15.42578125" customWidth="1"/>
    <col min="14099" max="14099" width="14.5703125" customWidth="1"/>
    <col min="14100" max="14100" width="12.28515625" customWidth="1"/>
    <col min="14101" max="14101" width="13.7109375" customWidth="1"/>
    <col min="14337" max="14338" width="9.42578125" customWidth="1"/>
    <col min="14339" max="14339" width="20.85546875" customWidth="1"/>
    <col min="14340" max="14340" width="17.140625" customWidth="1"/>
    <col min="14341" max="14341" width="19" customWidth="1"/>
    <col min="14342" max="14342" width="17.140625" customWidth="1"/>
    <col min="14343" max="14343" width="19" customWidth="1"/>
    <col min="14344" max="14344" width="17.140625" customWidth="1"/>
    <col min="14345" max="14345" width="17.7109375" customWidth="1"/>
    <col min="14346" max="14346" width="15.140625" customWidth="1"/>
    <col min="14347" max="14347" width="16.5703125" customWidth="1"/>
    <col min="14348" max="14348" width="15" customWidth="1"/>
    <col min="14349" max="14349" width="16.28515625" customWidth="1"/>
    <col min="14350" max="14350" width="11.140625" customWidth="1"/>
    <col min="14351" max="14351" width="10.7109375" customWidth="1"/>
    <col min="14352" max="14352" width="14.140625" customWidth="1"/>
    <col min="14353" max="14353" width="11.5703125" customWidth="1"/>
    <col min="14354" max="14354" width="15.42578125" customWidth="1"/>
    <col min="14355" max="14355" width="14.5703125" customWidth="1"/>
    <col min="14356" max="14356" width="12.28515625" customWidth="1"/>
    <col min="14357" max="14357" width="13.7109375" customWidth="1"/>
    <col min="14593" max="14594" width="9.42578125" customWidth="1"/>
    <col min="14595" max="14595" width="20.85546875" customWidth="1"/>
    <col min="14596" max="14596" width="17.140625" customWidth="1"/>
    <col min="14597" max="14597" width="19" customWidth="1"/>
    <col min="14598" max="14598" width="17.140625" customWidth="1"/>
    <col min="14599" max="14599" width="19" customWidth="1"/>
    <col min="14600" max="14600" width="17.140625" customWidth="1"/>
    <col min="14601" max="14601" width="17.7109375" customWidth="1"/>
    <col min="14602" max="14602" width="15.140625" customWidth="1"/>
    <col min="14603" max="14603" width="16.5703125" customWidth="1"/>
    <col min="14604" max="14604" width="15" customWidth="1"/>
    <col min="14605" max="14605" width="16.28515625" customWidth="1"/>
    <col min="14606" max="14606" width="11.140625" customWidth="1"/>
    <col min="14607" max="14607" width="10.7109375" customWidth="1"/>
    <col min="14608" max="14608" width="14.140625" customWidth="1"/>
    <col min="14609" max="14609" width="11.5703125" customWidth="1"/>
    <col min="14610" max="14610" width="15.42578125" customWidth="1"/>
    <col min="14611" max="14611" width="14.5703125" customWidth="1"/>
    <col min="14612" max="14612" width="12.28515625" customWidth="1"/>
    <col min="14613" max="14613" width="13.7109375" customWidth="1"/>
    <col min="14849" max="14850" width="9.42578125" customWidth="1"/>
    <col min="14851" max="14851" width="20.85546875" customWidth="1"/>
    <col min="14852" max="14852" width="17.140625" customWidth="1"/>
    <col min="14853" max="14853" width="19" customWidth="1"/>
    <col min="14854" max="14854" width="17.140625" customWidth="1"/>
    <col min="14855" max="14855" width="19" customWidth="1"/>
    <col min="14856" max="14856" width="17.140625" customWidth="1"/>
    <col min="14857" max="14857" width="17.7109375" customWidth="1"/>
    <col min="14858" max="14858" width="15.140625" customWidth="1"/>
    <col min="14859" max="14859" width="16.5703125" customWidth="1"/>
    <col min="14860" max="14860" width="15" customWidth="1"/>
    <col min="14861" max="14861" width="16.28515625" customWidth="1"/>
    <col min="14862" max="14862" width="11.140625" customWidth="1"/>
    <col min="14863" max="14863" width="10.7109375" customWidth="1"/>
    <col min="14864" max="14864" width="14.140625" customWidth="1"/>
    <col min="14865" max="14865" width="11.5703125" customWidth="1"/>
    <col min="14866" max="14866" width="15.42578125" customWidth="1"/>
    <col min="14867" max="14867" width="14.5703125" customWidth="1"/>
    <col min="14868" max="14868" width="12.28515625" customWidth="1"/>
    <col min="14869" max="14869" width="13.7109375" customWidth="1"/>
    <col min="15105" max="15106" width="9.42578125" customWidth="1"/>
    <col min="15107" max="15107" width="20.85546875" customWidth="1"/>
    <col min="15108" max="15108" width="17.140625" customWidth="1"/>
    <col min="15109" max="15109" width="19" customWidth="1"/>
    <col min="15110" max="15110" width="17.140625" customWidth="1"/>
    <col min="15111" max="15111" width="19" customWidth="1"/>
    <col min="15112" max="15112" width="17.140625" customWidth="1"/>
    <col min="15113" max="15113" width="17.7109375" customWidth="1"/>
    <col min="15114" max="15114" width="15.140625" customWidth="1"/>
    <col min="15115" max="15115" width="16.5703125" customWidth="1"/>
    <col min="15116" max="15116" width="15" customWidth="1"/>
    <col min="15117" max="15117" width="16.28515625" customWidth="1"/>
    <col min="15118" max="15118" width="11.140625" customWidth="1"/>
    <col min="15119" max="15119" width="10.7109375" customWidth="1"/>
    <col min="15120" max="15120" width="14.140625" customWidth="1"/>
    <col min="15121" max="15121" width="11.5703125" customWidth="1"/>
    <col min="15122" max="15122" width="15.42578125" customWidth="1"/>
    <col min="15123" max="15123" width="14.5703125" customWidth="1"/>
    <col min="15124" max="15124" width="12.28515625" customWidth="1"/>
    <col min="15125" max="15125" width="13.7109375" customWidth="1"/>
    <col min="15361" max="15362" width="9.42578125" customWidth="1"/>
    <col min="15363" max="15363" width="20.85546875" customWidth="1"/>
    <col min="15364" max="15364" width="17.140625" customWidth="1"/>
    <col min="15365" max="15365" width="19" customWidth="1"/>
    <col min="15366" max="15366" width="17.140625" customWidth="1"/>
    <col min="15367" max="15367" width="19" customWidth="1"/>
    <col min="15368" max="15368" width="17.140625" customWidth="1"/>
    <col min="15369" max="15369" width="17.7109375" customWidth="1"/>
    <col min="15370" max="15370" width="15.140625" customWidth="1"/>
    <col min="15371" max="15371" width="16.5703125" customWidth="1"/>
    <col min="15372" max="15372" width="15" customWidth="1"/>
    <col min="15373" max="15373" width="16.28515625" customWidth="1"/>
    <col min="15374" max="15374" width="11.140625" customWidth="1"/>
    <col min="15375" max="15375" width="10.7109375" customWidth="1"/>
    <col min="15376" max="15376" width="14.140625" customWidth="1"/>
    <col min="15377" max="15377" width="11.5703125" customWidth="1"/>
    <col min="15378" max="15378" width="15.42578125" customWidth="1"/>
    <col min="15379" max="15379" width="14.5703125" customWidth="1"/>
    <col min="15380" max="15380" width="12.28515625" customWidth="1"/>
    <col min="15381" max="15381" width="13.7109375" customWidth="1"/>
    <col min="15617" max="15618" width="9.42578125" customWidth="1"/>
    <col min="15619" max="15619" width="20.85546875" customWidth="1"/>
    <col min="15620" max="15620" width="17.140625" customWidth="1"/>
    <col min="15621" max="15621" width="19" customWidth="1"/>
    <col min="15622" max="15622" width="17.140625" customWidth="1"/>
    <col min="15623" max="15623" width="19" customWidth="1"/>
    <col min="15624" max="15624" width="17.140625" customWidth="1"/>
    <col min="15625" max="15625" width="17.7109375" customWidth="1"/>
    <col min="15626" max="15626" width="15.140625" customWidth="1"/>
    <col min="15627" max="15627" width="16.5703125" customWidth="1"/>
    <col min="15628" max="15628" width="15" customWidth="1"/>
    <col min="15629" max="15629" width="16.28515625" customWidth="1"/>
    <col min="15630" max="15630" width="11.140625" customWidth="1"/>
    <col min="15631" max="15631" width="10.7109375" customWidth="1"/>
    <col min="15632" max="15632" width="14.140625" customWidth="1"/>
    <col min="15633" max="15633" width="11.5703125" customWidth="1"/>
    <col min="15634" max="15634" width="15.42578125" customWidth="1"/>
    <col min="15635" max="15635" width="14.5703125" customWidth="1"/>
    <col min="15636" max="15636" width="12.28515625" customWidth="1"/>
    <col min="15637" max="15637" width="13.7109375" customWidth="1"/>
    <col min="15873" max="15874" width="9.42578125" customWidth="1"/>
    <col min="15875" max="15875" width="20.85546875" customWidth="1"/>
    <col min="15876" max="15876" width="17.140625" customWidth="1"/>
    <col min="15877" max="15877" width="19" customWidth="1"/>
    <col min="15878" max="15878" width="17.140625" customWidth="1"/>
    <col min="15879" max="15879" width="19" customWidth="1"/>
    <col min="15880" max="15880" width="17.140625" customWidth="1"/>
    <col min="15881" max="15881" width="17.7109375" customWidth="1"/>
    <col min="15882" max="15882" width="15.140625" customWidth="1"/>
    <col min="15883" max="15883" width="16.5703125" customWidth="1"/>
    <col min="15884" max="15884" width="15" customWidth="1"/>
    <col min="15885" max="15885" width="16.28515625" customWidth="1"/>
    <col min="15886" max="15886" width="11.140625" customWidth="1"/>
    <col min="15887" max="15887" width="10.7109375" customWidth="1"/>
    <col min="15888" max="15888" width="14.140625" customWidth="1"/>
    <col min="15889" max="15889" width="11.5703125" customWidth="1"/>
    <col min="15890" max="15890" width="15.42578125" customWidth="1"/>
    <col min="15891" max="15891" width="14.5703125" customWidth="1"/>
    <col min="15892" max="15892" width="12.28515625" customWidth="1"/>
    <col min="15893" max="15893" width="13.7109375" customWidth="1"/>
    <col min="16129" max="16130" width="9.42578125" customWidth="1"/>
    <col min="16131" max="16131" width="20.85546875" customWidth="1"/>
    <col min="16132" max="16132" width="17.140625" customWidth="1"/>
    <col min="16133" max="16133" width="19" customWidth="1"/>
    <col min="16134" max="16134" width="17.140625" customWidth="1"/>
    <col min="16135" max="16135" width="19" customWidth="1"/>
    <col min="16136" max="16136" width="17.140625" customWidth="1"/>
    <col min="16137" max="16137" width="17.7109375" customWidth="1"/>
    <col min="16138" max="16138" width="15.140625" customWidth="1"/>
    <col min="16139" max="16139" width="16.5703125" customWidth="1"/>
    <col min="16140" max="16140" width="15" customWidth="1"/>
    <col min="16141" max="16141" width="16.28515625" customWidth="1"/>
    <col min="16142" max="16142" width="11.140625" customWidth="1"/>
    <col min="16143" max="16143" width="10.7109375" customWidth="1"/>
    <col min="16144" max="16144" width="14.140625" customWidth="1"/>
    <col min="16145" max="16145" width="11.5703125" customWidth="1"/>
    <col min="16146" max="16146" width="15.42578125" customWidth="1"/>
    <col min="16147" max="16147" width="14.5703125" customWidth="1"/>
    <col min="16148" max="16148" width="12.28515625" customWidth="1"/>
    <col min="16149" max="16149" width="13.7109375" customWidth="1"/>
  </cols>
  <sheetData>
    <row r="1" spans="1:23" s="21" customFormat="1" ht="108" customHeight="1" x14ac:dyDescent="0.25">
      <c r="A1" s="25" t="s">
        <v>2</v>
      </c>
      <c r="B1" s="25" t="s">
        <v>3</v>
      </c>
      <c r="C1" s="25" t="s">
        <v>4</v>
      </c>
      <c r="D1" s="25" t="s">
        <v>5</v>
      </c>
      <c r="E1" s="25" t="s">
        <v>6</v>
      </c>
      <c r="F1" s="25" t="s">
        <v>7</v>
      </c>
      <c r="G1" s="25" t="s">
        <v>8</v>
      </c>
      <c r="H1" s="25" t="s">
        <v>14</v>
      </c>
      <c r="I1" s="25" t="s">
        <v>15</v>
      </c>
      <c r="J1" s="25" t="s">
        <v>9</v>
      </c>
      <c r="K1" s="25" t="s">
        <v>10</v>
      </c>
      <c r="L1" s="25" t="s">
        <v>17</v>
      </c>
      <c r="M1" s="25" t="s">
        <v>16</v>
      </c>
      <c r="N1" s="25" t="s">
        <v>19</v>
      </c>
      <c r="O1" s="25" t="s">
        <v>20</v>
      </c>
      <c r="P1" s="25" t="s">
        <v>38</v>
      </c>
      <c r="Q1" s="25" t="s">
        <v>39</v>
      </c>
      <c r="R1" s="25" t="s">
        <v>47</v>
      </c>
      <c r="S1" s="25" t="s">
        <v>49</v>
      </c>
      <c r="T1" s="25" t="s">
        <v>50</v>
      </c>
      <c r="U1" s="25" t="s">
        <v>48</v>
      </c>
      <c r="V1" s="25" t="s">
        <v>11</v>
      </c>
      <c r="W1" s="26" t="s">
        <v>12</v>
      </c>
    </row>
    <row r="2" spans="1:23" s="30" customFormat="1" ht="38.25" x14ac:dyDescent="0.25">
      <c r="A2" s="27" t="s">
        <v>25</v>
      </c>
      <c r="B2" s="28">
        <v>0</v>
      </c>
      <c r="C2" s="28">
        <v>0</v>
      </c>
      <c r="D2" s="28">
        <v>0</v>
      </c>
      <c r="E2" s="28">
        <v>0</v>
      </c>
      <c r="F2" s="28">
        <v>0</v>
      </c>
      <c r="G2" s="28">
        <v>0</v>
      </c>
      <c r="H2" s="28">
        <v>0</v>
      </c>
      <c r="I2" s="28">
        <v>0</v>
      </c>
      <c r="J2" s="28">
        <v>0</v>
      </c>
      <c r="K2" s="28">
        <v>0</v>
      </c>
      <c r="L2" s="28">
        <v>0</v>
      </c>
      <c r="M2" s="28">
        <v>0</v>
      </c>
      <c r="N2" s="28">
        <v>0</v>
      </c>
      <c r="O2" s="28">
        <v>0</v>
      </c>
      <c r="P2" s="28">
        <v>0</v>
      </c>
      <c r="Q2" s="28">
        <v>0</v>
      </c>
      <c r="R2" s="28">
        <v>0</v>
      </c>
      <c r="S2" s="28">
        <v>0</v>
      </c>
      <c r="T2" s="28">
        <v>0</v>
      </c>
      <c r="U2" s="28">
        <v>0</v>
      </c>
      <c r="V2" s="29">
        <f t="shared" ref="V2:V5" si="0">SUM(P2+N2+L2+J2+H2+F2+D2+B2)</f>
        <v>0</v>
      </c>
      <c r="W2" s="28" t="s">
        <v>43</v>
      </c>
    </row>
    <row r="3" spans="1:23" s="30" customFormat="1" ht="38.25" x14ac:dyDescent="0.25">
      <c r="A3" s="27" t="s">
        <v>24</v>
      </c>
      <c r="B3" s="28">
        <v>0</v>
      </c>
      <c r="C3" s="28">
        <v>0</v>
      </c>
      <c r="D3" s="28">
        <v>4</v>
      </c>
      <c r="E3" s="28">
        <v>6320285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f>SUM(B3,D3,F3,H3,J3,L3,N3,P3,R3,T3)</f>
        <v>4</v>
      </c>
      <c r="W3" s="28">
        <f>SUM(C3,E3,G3,I3,K3,M3,O3,Q3,S3,U3)</f>
        <v>6320285</v>
      </c>
    </row>
    <row r="4" spans="1:23" s="30" customFormat="1" ht="38.25" x14ac:dyDescent="0.25">
      <c r="A4" s="27" t="s">
        <v>26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f t="shared" si="0"/>
        <v>0</v>
      </c>
      <c r="W4" s="28" t="s">
        <v>43</v>
      </c>
    </row>
    <row r="5" spans="1:23" s="30" customFormat="1" ht="38.25" x14ac:dyDescent="0.25">
      <c r="A5" s="27" t="s">
        <v>27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31">
        <v>0</v>
      </c>
      <c r="S5" s="28">
        <v>0</v>
      </c>
      <c r="T5" s="31">
        <v>0</v>
      </c>
      <c r="U5" s="28">
        <v>0</v>
      </c>
      <c r="V5" s="28">
        <f t="shared" si="0"/>
        <v>0</v>
      </c>
      <c r="W5" s="28">
        <f>Q5+N5+L5+J5+H5+F5</f>
        <v>0</v>
      </c>
    </row>
    <row r="6" spans="1:23" s="21" customFormat="1" x14ac:dyDescent="0.25"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3"/>
      <c r="S6" s="34"/>
      <c r="T6" s="33"/>
      <c r="U6" s="34"/>
      <c r="V6" s="33" t="s">
        <v>28</v>
      </c>
      <c r="W6" s="28">
        <f>W3+W5</f>
        <v>6320285</v>
      </c>
    </row>
    <row r="8" spans="1:23" x14ac:dyDescent="0.25">
      <c r="A8" s="1"/>
    </row>
    <row r="9" spans="1:23" x14ac:dyDescent="0.25">
      <c r="A9" s="1"/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Объемы заключенных договоров</vt:lpstr>
      <vt:lpstr>Объемы клиентов участников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2026-02-02T09:57:32Z</dcterms:modified>
</cp:coreProperties>
</file>